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'[2](1) EST SIT FINANCIERA'!$D$20</definedName>
    <definedName name="ANIO_INFORME">'[3]Info General'!$C$12</definedName>
    <definedName name="ANIO1P">'[3]Info General'!$D$23</definedName>
    <definedName name="ANIO1R">'[3]Info General'!$H$25</definedName>
    <definedName name="ANIO2P">'[3]Info General'!$E$23</definedName>
    <definedName name="ANIO2R">'[3]Info General'!$G$25</definedName>
    <definedName name="ANIO3P">'[3]Info General'!$F$23</definedName>
    <definedName name="ANIO3R">'[3]Info General'!$F$25</definedName>
    <definedName name="ANIO4P">'[3]Info General'!$G$23</definedName>
    <definedName name="ANIO4R">'[3]Info General'!$E$25</definedName>
    <definedName name="ANIO5P">'[3]Info General'!$H$23</definedName>
    <definedName name="ANIO5R">'[3]Info General'!$D$25</definedName>
    <definedName name="ANIO6P">'[3]Info General'!$I$23</definedName>
    <definedName name="APP_FIN_04">'[4]FORMATO 3 FUENTE'!$E$14</definedName>
    <definedName name="APP_FIN_06">'[4]FORMATO 3 FUENTE'!$G$14</definedName>
    <definedName name="APP_FIN_07">'[4]FORMATO 3 FUENTE'!$H$14</definedName>
    <definedName name="APP_FIN_08">'[4]FORMATO 3 FUENTE'!$I$14</definedName>
    <definedName name="APP_FIN_09">'[4]FORMATO 3 FUENTE'!$J$14</definedName>
    <definedName name="APP_FIN_10">'[4]FORMATO 3 FUENTE'!$K$14</definedName>
    <definedName name="APP_T10">'[4]FORMATO 3 FUENTE'!$K$9</definedName>
    <definedName name="APP_T4">'[4]FORMATO 3 FUENTE'!$E$9</definedName>
    <definedName name="APP_T6">'[4]FORMATO 3 FUENTE'!$G$9</definedName>
    <definedName name="APP_T7">'[4]FORMATO 3 FUENTE'!$H$9</definedName>
    <definedName name="APP_T8">'[4]FORMATO 3 FUENTE'!$I$9</definedName>
    <definedName name="APP_T9">'[4]FORMATO 3 FUENTE'!$J$9</definedName>
    <definedName name="_xlnm.Print_Area" localSheetId="0">'(3) ESTADO ANALITICO DE INGRESO'!$A$1:$G$78</definedName>
    <definedName name="DEUDA_CONT_FIN_01">'[4]FORMATO 2 FUENTE'!$G$24</definedName>
    <definedName name="DEUDA_CONT_FIN_02">'[4]FORMATO 2 FUENTE'!$H$34</definedName>
    <definedName name="DEUDA_CONT_FIN_03">'[4]FORMATO 2 FUENTE'!$I$34</definedName>
    <definedName name="DEUDA_CONT_FIN_04">'[4]FORMATO 2 FUENTE'!$J$34</definedName>
    <definedName name="DEUDA_CONT_FIN_05">'[4]FORMATO 2 FUENTE'!$K$34</definedName>
    <definedName name="DEUDA_CONT_FIN_06">'[4]FORMATO 2 FUENTE'!$L$34</definedName>
    <definedName name="DEUDA_CONT_FIN_07">'[4]FORMATO 2 FUENTE'!$M$34</definedName>
    <definedName name="dsfer">'[2](1) EST SIT FINANCIERA'!$G$25</definedName>
    <definedName name="ENTE_PUBLICO">'[3]Info General'!$C$6</definedName>
    <definedName name="ENTE_PUBLICO_A">'[3]Info General'!$C$7</definedName>
    <definedName name="ENTIDAD">'[3]Info General'!$C$11</definedName>
    <definedName name="err">'[2](1) EST SIT FINANCIERA'!$D$25</definedName>
    <definedName name="GASTO_E_FIN_01">'[4]FORMATO 6 b) FUENTE'!$B$26</definedName>
    <definedName name="GASTO_E_FIN_02">'[4]FORMATO 6 b) FUENTE'!$C$26</definedName>
    <definedName name="GASTO_E_FIN_03">'[4]FORMATO 6 b) FUENTE'!$D$26</definedName>
    <definedName name="GASTO_E_FIN_04">'[4]FORMATO 6 b) FUENTE'!$E$26</definedName>
    <definedName name="GASTO_E_FIN_05">'[4]FORMATO 6 b) FUENTE'!$F$26</definedName>
    <definedName name="GASTO_E_FIN_06">'[4]FORMATO 6 b) FUENTE'!$G$26</definedName>
    <definedName name="GASTO_E_T1">'[5]Formato 6b'!$B$19</definedName>
    <definedName name="GASTO_E_T2">'[4]FORMATO 6 b) FUENTE'!$C$17</definedName>
    <definedName name="GASTO_E_T3">'[4]FORMATO 6 b) FUENTE'!$D$17</definedName>
    <definedName name="GASTO_E_T4">'[4]FORMATO 6 b) FUENTE'!$E$17</definedName>
    <definedName name="GASTO_E_T5">'[4]FORMATO 6 b) FUENTE'!$F$17</definedName>
    <definedName name="GASTO_E_T6">'[4]FORMATO 6 b) FUENTE'!$G$17</definedName>
    <definedName name="GASTO_NE_FIN_01">'[4]FORMATO 6 b) FUENTE'!$B$16</definedName>
    <definedName name="GASTO_NE_FIN_02">'[4]FORMATO 6 b) FUENTE'!$C$16</definedName>
    <definedName name="GASTO_NE_FIN_03">'[4]FORMATO 6 b) FUENTE'!$D$16</definedName>
    <definedName name="GASTO_NE_FIN_04">'[4]FORMATO 6 b) FUENTE'!$E$16</definedName>
    <definedName name="GASTO_NE_FIN_05">'[4]FORMATO 6 b) FUENTE'!$F$16</definedName>
    <definedName name="GASTO_NE_FIN_06">'[4]FORMATO 6 b) FUENTE'!$G$16</definedName>
    <definedName name="GASTO_NE_T1">'[5]Formato 6b'!$B$9</definedName>
    <definedName name="GASTO_NE_T2">'[4]FORMATO 6 b) FUENTE'!$C$7</definedName>
    <definedName name="GASTO_NE_T3">'[4]FORMATO 6 b) FUENTE'!$D$7</definedName>
    <definedName name="GASTO_NE_T4">'[4]FORMATO 6 b) FUENTE'!$E$7</definedName>
    <definedName name="GASTO_NE_T5">'[4]FORMATO 6 b) FUENTE'!$F$7</definedName>
    <definedName name="GASTO_NE_T6">'[4]FORMATO 6 b) FUENTE'!$G$7</definedName>
    <definedName name="ghjngh">'[5]Formato 3'!$I$19</definedName>
    <definedName name="MONTO1">'[3]Info General'!$D$18</definedName>
    <definedName name="MONTO2">'[3]Info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>'[4]FORMATO 3 FUENTE'!$E$20</definedName>
    <definedName name="OTROS_FIN_06">'[4]FORMATO 3 FUENTE'!$G$20</definedName>
    <definedName name="OTROS_FIN_07">'[4]FORMATO 3 FUENTE'!$H$20</definedName>
    <definedName name="OTROS_FIN_08">'[4]FORMATO 3 FUENTE'!$I$20</definedName>
    <definedName name="OTROS_FIN_09">'[4]FORMATO 3 FUENTE'!$J$20</definedName>
    <definedName name="OTROS_FIN_10">'[4]FORMATO 3 FUENTE'!$K$20</definedName>
    <definedName name="OTROS_T10">'[4]FORMATO 3 FUENTE'!$K$15</definedName>
    <definedName name="OTROS_T4">'[4]FORMATO 3 FUENTE'!$E$15</definedName>
    <definedName name="OTROS_T6">'[4]FORMATO 3 FUENTE'!$G$15</definedName>
    <definedName name="OTROS_T7">'[4]FORMATO 3 FUENTE'!$H$15</definedName>
    <definedName name="OTROS_T8">'[4]FORMATO 3 FUENTE'!$I$15</definedName>
    <definedName name="OTROS_T9">'[4]FORMATO 3 FUENTE'!$J$15</definedName>
    <definedName name="PERIODO_INFORME">'[3]Info General'!$C$14</definedName>
    <definedName name="re">'[2](1) EST SIT FINANCIERA'!$I$23</definedName>
    <definedName name="referf">'[2](1) EST SIT FINANCIERA'!$E$25</definedName>
    <definedName name="rertr">'[5]Formato 3'!$G$13</definedName>
    <definedName name="SALDO_PENDIENTE">'[3]Info General'!$F$18</definedName>
    <definedName name="TRIMESTRE">'[3]Info General'!$C$16</definedName>
    <definedName name="trtrtrt">'[5]Formato 3'!$I$13</definedName>
    <definedName name="ULTIMO">'[2](1) EST SIT FINANCIERA'!$E$20</definedName>
    <definedName name="ULTIMO_SALDO">'[3]Info General'!$F$20</definedName>
    <definedName name="VALOR_INS_BCC_FIN_01">'[4]FORMATO 2 FUENTE'!$G$31</definedName>
    <definedName name="VALOR_INS_BCC_FIN_02">'[4]FORMATO 2 FUENTE'!$H$39</definedName>
    <definedName name="VALOR_INS_BCC_FIN_03">'[4]FORMATO 2 FUENTE'!$I$39</definedName>
    <definedName name="VALOR_INS_BCC_FIN_04">'[4]FORMATO 2 FUENTE'!$J$39</definedName>
    <definedName name="VALOR_INS_BCC_FIN_05">'[4]FORMATO 2 FUENTE'!$K$39</definedName>
    <definedName name="VALOR_INS_BCC_FIN_06">'[4]FORMATO 2 FUENTE'!$L$39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7" i="1" l="1"/>
  <c r="F77" i="1"/>
  <c r="E77" i="1"/>
  <c r="D77" i="1"/>
  <c r="C77" i="1"/>
  <c r="B77" i="1"/>
  <c r="D69" i="1"/>
  <c r="B69" i="1"/>
  <c r="B67" i="1"/>
  <c r="E64" i="1"/>
  <c r="F64" i="1" s="1"/>
  <c r="C64" i="1"/>
  <c r="B64" i="1"/>
  <c r="G61" i="1"/>
  <c r="F61" i="1"/>
  <c r="E61" i="1"/>
  <c r="D61" i="1"/>
  <c r="C61" i="1"/>
  <c r="B61" i="1"/>
  <c r="G56" i="1"/>
  <c r="F56" i="1"/>
  <c r="E56" i="1"/>
  <c r="D56" i="1"/>
  <c r="D67" i="1" s="1"/>
  <c r="C56" i="1"/>
  <c r="C67" i="1" s="1"/>
  <c r="B56" i="1"/>
  <c r="G47" i="1"/>
  <c r="G69" i="1" s="1"/>
  <c r="F47" i="1"/>
  <c r="F69" i="1" s="1"/>
  <c r="E47" i="1"/>
  <c r="E67" i="1" s="1"/>
  <c r="D47" i="1"/>
  <c r="C47" i="1"/>
  <c r="C69" i="1" s="1"/>
  <c r="B47" i="1"/>
  <c r="F41" i="1"/>
  <c r="F39" i="1" s="1"/>
  <c r="G39" i="1" s="1"/>
  <c r="C41" i="1"/>
  <c r="C39" i="1" s="1"/>
  <c r="E39" i="1"/>
  <c r="D39" i="1"/>
  <c r="B39" i="1"/>
  <c r="F36" i="1"/>
  <c r="G36" i="1" s="1"/>
  <c r="D36" i="1"/>
  <c r="B36" i="1"/>
  <c r="C36" i="1" s="1"/>
  <c r="G35" i="1"/>
  <c r="G30" i="1" s="1"/>
  <c r="F30" i="1"/>
  <c r="E30" i="1"/>
  <c r="E43" i="1" s="1"/>
  <c r="D30" i="1"/>
  <c r="D43" i="1" s="1"/>
  <c r="D72" i="1" s="1"/>
  <c r="C30" i="1"/>
  <c r="B30" i="1"/>
  <c r="G18" i="1"/>
  <c r="F18" i="1"/>
  <c r="E18" i="1"/>
  <c r="D18" i="1"/>
  <c r="C18" i="1"/>
  <c r="B18" i="1"/>
  <c r="B43" i="1" s="1"/>
  <c r="B72" i="1" s="1"/>
  <c r="G43" i="1" l="1"/>
  <c r="F43" i="1"/>
  <c r="F72" i="1" s="1"/>
  <c r="G72" i="1" s="1"/>
  <c r="C43" i="1"/>
  <c r="C72" i="1" s="1"/>
  <c r="G64" i="1"/>
  <c r="F67" i="1"/>
  <c r="G67" i="1" s="1"/>
  <c r="G41" i="1"/>
  <c r="E69" i="1"/>
  <c r="E72" i="1" s="1"/>
</calcChain>
</file>

<file path=xl/comments1.xml><?xml version="1.0" encoding="utf-8"?>
<comments xmlns="http://schemas.openxmlformats.org/spreadsheetml/2006/main">
  <authors>
    <author xml:space="preserve">DEPARTAMENTO DE RECURSOS FINANCIEROS PROGRAMACION Y </author>
  </authors>
  <commentList>
    <comment ref="A10" authorId="0" shapeId="0">
      <text>
        <r>
          <rPr>
            <b/>
            <sz val="24"/>
            <color indexed="81"/>
            <rFont val="Tahoma"/>
            <family val="2"/>
          </rPr>
          <t>estatal</t>
        </r>
      </text>
    </comment>
  </commentList>
</comments>
</file>

<file path=xl/sharedStrings.xml><?xml version="1.0" encoding="utf-8"?>
<sst xmlns="http://schemas.openxmlformats.org/spreadsheetml/2006/main" count="74" uniqueCount="74">
  <si>
    <t>UNIVERSIDAD TECNOLOGICA DE LOS VALLES CENTRALES DE OAXACA</t>
  </si>
  <si>
    <t>Estado Analitico de Ingreso Detallado - LDF</t>
  </si>
  <si>
    <t>Del 1 de enero al 31 de diciembre de 2025</t>
  </si>
  <si>
    <t xml:space="preserve">(PESOS) </t>
  </si>
  <si>
    <r>
      <t>Concepto</t>
    </r>
    <r>
      <rPr>
        <b/>
        <sz val="25"/>
        <color rgb="FFFF0000"/>
        <rFont val="Calibri"/>
        <family val="2"/>
        <scheme val="minor"/>
      </rPr>
      <t xml:space="preserve"> </t>
    </r>
  </si>
  <si>
    <t xml:space="preserve">Ingreso </t>
  </si>
  <si>
    <r>
      <t>Diferencia</t>
    </r>
    <r>
      <rPr>
        <b/>
        <sz val="25"/>
        <color rgb="FFFF0000"/>
        <rFont val="Calibri"/>
        <family val="2"/>
        <scheme val="minor"/>
      </rPr>
      <t xml:space="preserve"> </t>
    </r>
  </si>
  <si>
    <t>Estimado</t>
  </si>
  <si>
    <r>
      <t>Ampliaciones/ (Reducciones)</t>
    </r>
    <r>
      <rPr>
        <b/>
        <sz val="25"/>
        <color rgb="FFFF0000"/>
        <rFont val="Calibri"/>
        <family val="2"/>
        <scheme val="minor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</si>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</sst>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12"/>
      <color theme="1"/>
      <name val="Arial"/>
      <family val="2"/>
    </font>
    <font>
      <b/>
      <sz val="25"/>
      <name val="Calibri"/>
      <family val="2"/>
      <scheme val="minor"/>
    </font>
    <font>
      <sz val="25"/>
      <name val="Calibri"/>
      <family val="2"/>
      <scheme val="minor"/>
    </font>
    <font>
      <b/>
      <sz val="25"/>
      <color rgb="FFFF0000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/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0" borderId="0" xfId="0" applyFont="1"/>
    <xf numFmtId="0" fontId="2" fillId="3" borderId="1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/>
    </xf>
    <xf numFmtId="3" fontId="7" fillId="0" borderId="12" xfId="0" applyNumberFormat="1" applyFont="1" applyBorder="1" applyAlignment="1">
      <alignment horizontal="center" vertical="center" wrapText="1"/>
    </xf>
    <xf numFmtId="3" fontId="7" fillId="0" borderId="12" xfId="0" applyNumberFormat="1" applyFont="1" applyBorder="1" applyAlignment="1">
      <alignment horizontal="center" vertical="center"/>
    </xf>
    <xf numFmtId="3" fontId="7" fillId="0" borderId="9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indent="1"/>
    </xf>
    <xf numFmtId="3" fontId="8" fillId="0" borderId="12" xfId="0" applyNumberFormat="1" applyFont="1" applyBorder="1"/>
    <xf numFmtId="0" fontId="8" fillId="0" borderId="12" xfId="0" applyFont="1" applyBorder="1" applyAlignment="1" applyProtection="1">
      <alignment horizontal="left" vertical="center" indent="3"/>
      <protection locked="0"/>
    </xf>
    <xf numFmtId="3" fontId="8" fillId="0" borderId="12" xfId="0" applyNumberFormat="1" applyFont="1" applyBorder="1" applyAlignment="1" applyProtection="1">
      <alignment vertical="center"/>
      <protection locked="0"/>
    </xf>
    <xf numFmtId="0" fontId="2" fillId="0" borderId="12" xfId="0" applyFont="1" applyBorder="1" applyAlignment="1" applyProtection="1">
      <alignment horizontal="left" vertical="center" indent="3"/>
      <protection locked="0"/>
    </xf>
    <xf numFmtId="3" fontId="2" fillId="0" borderId="12" xfId="0" applyNumberFormat="1" applyFont="1" applyBorder="1" applyAlignment="1" applyProtection="1">
      <alignment vertical="center"/>
      <protection locked="0"/>
    </xf>
    <xf numFmtId="0" fontId="8" fillId="0" borderId="12" xfId="0" applyFont="1" applyBorder="1" applyAlignment="1" applyProtection="1">
      <alignment horizontal="left" vertical="center" indent="5"/>
      <protection locked="0"/>
    </xf>
    <xf numFmtId="0" fontId="8" fillId="0" borderId="12" xfId="0" applyFont="1" applyBorder="1" applyAlignment="1" applyProtection="1">
      <alignment horizontal="left" vertical="center" wrapText="1" indent="5"/>
      <protection locked="0"/>
    </xf>
    <xf numFmtId="0" fontId="8" fillId="0" borderId="12" xfId="0" applyFont="1" applyBorder="1" applyAlignment="1">
      <alignment vertical="center"/>
    </xf>
    <xf numFmtId="0" fontId="2" fillId="0" borderId="12" xfId="0" applyFont="1" applyBorder="1" applyAlignment="1" applyProtection="1">
      <alignment horizontal="left" vertical="center" indent="1"/>
      <protection locked="0"/>
    </xf>
    <xf numFmtId="3" fontId="8" fillId="3" borderId="13" xfId="0" applyNumberFormat="1" applyFont="1" applyFill="1" applyBorder="1" applyAlignment="1">
      <alignment vertical="center"/>
    </xf>
    <xf numFmtId="3" fontId="8" fillId="0" borderId="12" xfId="0" applyNumberFormat="1" applyFont="1" applyBorder="1" applyAlignment="1">
      <alignment vertical="center"/>
    </xf>
    <xf numFmtId="0" fontId="8" fillId="0" borderId="12" xfId="0" applyFont="1" applyBorder="1" applyAlignment="1" applyProtection="1">
      <alignment horizontal="left" vertical="center" wrapText="1" indent="3"/>
      <protection locked="0"/>
    </xf>
    <xf numFmtId="41" fontId="8" fillId="0" borderId="5" xfId="1" applyNumberFormat="1" applyFont="1" applyBorder="1" applyAlignment="1" applyProtection="1">
      <alignment vertical="center"/>
      <protection locked="0"/>
    </xf>
    <xf numFmtId="0" fontId="8" fillId="0" borderId="12" xfId="0" applyFont="1" applyBorder="1" applyAlignment="1">
      <alignment horizontal="left" vertical="center" indent="3"/>
    </xf>
    <xf numFmtId="0" fontId="2" fillId="0" borderId="12" xfId="0" applyFont="1" applyBorder="1" applyAlignment="1">
      <alignment horizontal="left" vertical="center" indent="3"/>
    </xf>
    <xf numFmtId="0" fontId="8" fillId="0" borderId="12" xfId="0" applyFont="1" applyBorder="1" applyAlignment="1">
      <alignment horizontal="left" vertical="center" wrapText="1" indent="3"/>
    </xf>
    <xf numFmtId="0" fontId="8" fillId="0" borderId="11" xfId="0" applyFont="1" applyBorder="1" applyAlignment="1">
      <alignment vertical="center"/>
    </xf>
    <xf numFmtId="3" fontId="8" fillId="0" borderId="11" xfId="0" applyNumberFormat="1" applyFont="1" applyBorder="1"/>
    <xf numFmtId="4" fontId="8" fillId="0" borderId="0" xfId="0" applyNumberFormat="1" applyFont="1"/>
    <xf numFmtId="3" fontId="8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</xdr:colOff>
      <xdr:row>0</xdr:row>
      <xdr:rowOff>23813</xdr:rowOff>
    </xdr:from>
    <xdr:to>
      <xdr:col>6</xdr:col>
      <xdr:colOff>1985963</xdr:colOff>
      <xdr:row>2</xdr:row>
      <xdr:rowOff>11783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3BFEB16-4178-4813-89A3-785928984265}"/>
            </a:ext>
          </a:extLst>
        </xdr:cNvPr>
        <xdr:cNvGrpSpPr/>
      </xdr:nvGrpSpPr>
      <xdr:grpSpPr>
        <a:xfrm>
          <a:off x="15320962" y="23813"/>
          <a:ext cx="6191251" cy="1264320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13B21E1B-A8D8-1E04-2D38-B345D33A40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9B60C0FF-3F7B-A1E4-FA60-41F59C8D5DA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53B8E0D2-9703-92BC-D6FC-140B799D341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>
        <row r="11">
          <cell r="C11">
            <v>23882962.100000001</v>
          </cell>
        </row>
        <row r="17">
          <cell r="D17">
            <v>23428570.02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83"/>
  <sheetViews>
    <sheetView showGridLines="0" tabSelected="1" zoomScale="50" zoomScaleNormal="50" workbookViewId="0">
      <pane xSplit="1" ySplit="8" topLeftCell="B24" activePane="bottomRight" state="frozen"/>
      <selection pane="topRight" activeCell="B1" sqref="B1"/>
      <selection pane="bottomLeft" activeCell="A9" sqref="A9"/>
      <selection pane="bottomRight" activeCell="A4" sqref="A4:G4"/>
    </sheetView>
  </sheetViews>
  <sheetFormatPr baseColWidth="10" defaultRowHeight="32.25" x14ac:dyDescent="0.5"/>
  <cols>
    <col min="1" max="1" width="134.28515625" customWidth="1"/>
    <col min="2" max="7" width="31.7109375" style="20" customWidth="1"/>
    <col min="8" max="8" width="1.85546875" customWidth="1"/>
  </cols>
  <sheetData>
    <row r="1" spans="1:7" x14ac:dyDescent="0.25">
      <c r="B1" s="1"/>
      <c r="C1" s="1"/>
      <c r="D1" s="1"/>
      <c r="E1" s="2"/>
      <c r="F1" s="2"/>
      <c r="G1" s="2"/>
    </row>
    <row r="2" spans="1:7" ht="67.5" customHeight="1" x14ac:dyDescent="0.25">
      <c r="A2" s="3"/>
      <c r="B2" s="1"/>
      <c r="C2" s="1"/>
      <c r="D2" s="1"/>
      <c r="E2" s="1"/>
      <c r="F2" s="1"/>
      <c r="G2" s="4"/>
    </row>
    <row r="3" spans="1:7" s="8" customFormat="1" x14ac:dyDescent="0.5">
      <c r="A3" s="5" t="s">
        <v>0</v>
      </c>
      <c r="B3" s="6"/>
      <c r="C3" s="6"/>
      <c r="D3" s="6"/>
      <c r="E3" s="6"/>
      <c r="F3" s="6"/>
      <c r="G3" s="7"/>
    </row>
    <row r="4" spans="1:7" s="8" customFormat="1" x14ac:dyDescent="0.5">
      <c r="A4" s="9" t="s">
        <v>1</v>
      </c>
      <c r="B4" s="10"/>
      <c r="C4" s="10"/>
      <c r="D4" s="10"/>
      <c r="E4" s="10"/>
      <c r="F4" s="10"/>
      <c r="G4" s="11"/>
    </row>
    <row r="5" spans="1:7" s="8" customFormat="1" x14ac:dyDescent="0.5">
      <c r="A5" s="9" t="s">
        <v>2</v>
      </c>
      <c r="B5" s="10"/>
      <c r="C5" s="10"/>
      <c r="D5" s="10"/>
      <c r="E5" s="10"/>
      <c r="F5" s="10"/>
      <c r="G5" s="11"/>
    </row>
    <row r="6" spans="1:7" s="8" customFormat="1" x14ac:dyDescent="0.5">
      <c r="A6" s="12" t="s">
        <v>3</v>
      </c>
      <c r="B6" s="13"/>
      <c r="C6" s="13"/>
      <c r="D6" s="13"/>
      <c r="E6" s="13"/>
      <c r="F6" s="13"/>
      <c r="G6" s="14"/>
    </row>
    <row r="7" spans="1:7" s="20" customFormat="1" x14ac:dyDescent="0.5">
      <c r="A7" s="15" t="s">
        <v>4</v>
      </c>
      <c r="B7" s="16" t="s">
        <v>5</v>
      </c>
      <c r="C7" s="17"/>
      <c r="D7" s="17"/>
      <c r="E7" s="17"/>
      <c r="F7" s="18"/>
      <c r="G7" s="19" t="s">
        <v>6</v>
      </c>
    </row>
    <row r="8" spans="1:7" s="20" customFormat="1" ht="64.5" x14ac:dyDescent="0.5">
      <c r="A8" s="21"/>
      <c r="B8" s="22" t="s">
        <v>7</v>
      </c>
      <c r="C8" s="23" t="s">
        <v>8</v>
      </c>
      <c r="D8" s="22" t="s">
        <v>9</v>
      </c>
      <c r="E8" s="22" t="s">
        <v>10</v>
      </c>
      <c r="F8" s="22" t="s">
        <v>11</v>
      </c>
      <c r="G8" s="19"/>
    </row>
    <row r="9" spans="1:7" s="20" customFormat="1" x14ac:dyDescent="0.5">
      <c r="A9" s="24"/>
      <c r="B9" s="25"/>
      <c r="C9" s="26"/>
      <c r="D9" s="27"/>
      <c r="E9" s="27"/>
      <c r="F9" s="27"/>
      <c r="G9" s="28"/>
    </row>
    <row r="10" spans="1:7" s="20" customFormat="1" x14ac:dyDescent="0.5">
      <c r="A10" s="29" t="s">
        <v>12</v>
      </c>
      <c r="B10" s="30"/>
      <c r="C10" s="30"/>
      <c r="D10" s="30"/>
      <c r="E10" s="30"/>
      <c r="F10" s="30"/>
      <c r="G10" s="30"/>
    </row>
    <row r="11" spans="1:7" s="20" customFormat="1" x14ac:dyDescent="0.5">
      <c r="A11" s="31" t="s">
        <v>13</v>
      </c>
      <c r="B11" s="32"/>
      <c r="C11" s="32"/>
      <c r="D11" s="32"/>
      <c r="E11" s="32"/>
      <c r="F11" s="32"/>
      <c r="G11" s="32"/>
    </row>
    <row r="12" spans="1:7" s="20" customFormat="1" x14ac:dyDescent="0.5">
      <c r="A12" s="31" t="s">
        <v>14</v>
      </c>
      <c r="B12" s="32"/>
      <c r="C12" s="32"/>
      <c r="D12" s="32"/>
      <c r="E12" s="32"/>
      <c r="F12" s="32"/>
      <c r="G12" s="32"/>
    </row>
    <row r="13" spans="1:7" s="20" customFormat="1" x14ac:dyDescent="0.5">
      <c r="A13" s="31" t="s">
        <v>15</v>
      </c>
      <c r="B13" s="32"/>
      <c r="C13" s="32"/>
      <c r="D13" s="32"/>
      <c r="E13" s="32"/>
      <c r="F13" s="32"/>
      <c r="G13" s="32"/>
    </row>
    <row r="14" spans="1:7" s="20" customFormat="1" x14ac:dyDescent="0.5">
      <c r="A14" s="31" t="s">
        <v>16</v>
      </c>
      <c r="B14" s="32"/>
      <c r="C14" s="32"/>
      <c r="D14" s="32"/>
      <c r="E14" s="32"/>
      <c r="F14" s="32"/>
      <c r="G14" s="32"/>
    </row>
    <row r="15" spans="1:7" s="20" customFormat="1" x14ac:dyDescent="0.5">
      <c r="A15" s="31" t="s">
        <v>17</v>
      </c>
      <c r="B15" s="32"/>
      <c r="C15" s="32"/>
      <c r="D15" s="32"/>
      <c r="E15" s="32"/>
      <c r="F15" s="32"/>
      <c r="G15" s="32"/>
    </row>
    <row r="16" spans="1:7" s="20" customFormat="1" x14ac:dyDescent="0.5">
      <c r="A16" s="31" t="s">
        <v>18</v>
      </c>
      <c r="B16" s="32"/>
      <c r="C16" s="32"/>
      <c r="D16" s="32"/>
      <c r="E16" s="32"/>
      <c r="F16" s="32"/>
      <c r="G16" s="32"/>
    </row>
    <row r="17" spans="1:7" s="20" customFormat="1" x14ac:dyDescent="0.5">
      <c r="A17" s="31" t="s">
        <v>19</v>
      </c>
      <c r="B17" s="32"/>
      <c r="C17" s="32"/>
      <c r="D17" s="32"/>
      <c r="E17" s="32"/>
      <c r="F17" s="32"/>
      <c r="G17" s="32"/>
    </row>
    <row r="18" spans="1:7" s="20" customFormat="1" x14ac:dyDescent="0.5">
      <c r="A18" s="33" t="s">
        <v>20</v>
      </c>
      <c r="B18" s="34">
        <f t="shared" ref="B18:G18" si="0">B19+B20+B21+B22+B23+B24+B25+B26+B27+B28+B29</f>
        <v>0</v>
      </c>
      <c r="C18" s="34">
        <f t="shared" si="0"/>
        <v>0</v>
      </c>
      <c r="D18" s="34">
        <f t="shared" si="0"/>
        <v>0</v>
      </c>
      <c r="E18" s="34">
        <f t="shared" si="0"/>
        <v>0</v>
      </c>
      <c r="F18" s="34">
        <f t="shared" si="0"/>
        <v>0</v>
      </c>
      <c r="G18" s="34">
        <f t="shared" si="0"/>
        <v>0</v>
      </c>
    </row>
    <row r="19" spans="1:7" s="20" customFormat="1" x14ac:dyDescent="0.5">
      <c r="A19" s="35" t="s">
        <v>21</v>
      </c>
      <c r="B19" s="32"/>
      <c r="C19" s="32"/>
      <c r="D19" s="32"/>
      <c r="E19" s="32"/>
      <c r="F19" s="32"/>
      <c r="G19" s="32"/>
    </row>
    <row r="20" spans="1:7" s="20" customFormat="1" x14ac:dyDescent="0.5">
      <c r="A20" s="35" t="s">
        <v>22</v>
      </c>
      <c r="B20" s="32"/>
      <c r="C20" s="32"/>
      <c r="D20" s="32"/>
      <c r="E20" s="32"/>
      <c r="F20" s="32"/>
      <c r="G20" s="32"/>
    </row>
    <row r="21" spans="1:7" s="20" customFormat="1" x14ac:dyDescent="0.5">
      <c r="A21" s="35" t="s">
        <v>23</v>
      </c>
      <c r="B21" s="32"/>
      <c r="C21" s="32"/>
      <c r="D21" s="32"/>
      <c r="E21" s="32"/>
      <c r="F21" s="32"/>
      <c r="G21" s="32"/>
    </row>
    <row r="22" spans="1:7" s="20" customFormat="1" x14ac:dyDescent="0.5">
      <c r="A22" s="35" t="s">
        <v>24</v>
      </c>
      <c r="B22" s="32"/>
      <c r="C22" s="32"/>
      <c r="D22" s="32"/>
      <c r="E22" s="32"/>
      <c r="F22" s="32"/>
      <c r="G22" s="32"/>
    </row>
    <row r="23" spans="1:7" s="20" customFormat="1" x14ac:dyDescent="0.5">
      <c r="A23" s="35" t="s">
        <v>25</v>
      </c>
      <c r="B23" s="32"/>
      <c r="C23" s="32"/>
      <c r="D23" s="32"/>
      <c r="E23" s="32"/>
      <c r="F23" s="32"/>
      <c r="G23" s="32"/>
    </row>
    <row r="24" spans="1:7" s="20" customFormat="1" x14ac:dyDescent="0.5">
      <c r="A24" s="35" t="s">
        <v>26</v>
      </c>
      <c r="B24" s="32"/>
      <c r="C24" s="32"/>
      <c r="D24" s="32"/>
      <c r="E24" s="32"/>
      <c r="F24" s="32"/>
      <c r="G24" s="32"/>
    </row>
    <row r="25" spans="1:7" s="20" customFormat="1" x14ac:dyDescent="0.5">
      <c r="A25" s="35" t="s">
        <v>27</v>
      </c>
      <c r="B25" s="32"/>
      <c r="C25" s="32"/>
      <c r="D25" s="32"/>
      <c r="E25" s="32"/>
      <c r="F25" s="32"/>
      <c r="G25" s="32"/>
    </row>
    <row r="26" spans="1:7" s="20" customFormat="1" x14ac:dyDescent="0.5">
      <c r="A26" s="35" t="s">
        <v>28</v>
      </c>
      <c r="B26" s="32"/>
      <c r="C26" s="32"/>
      <c r="D26" s="32"/>
      <c r="E26" s="32"/>
      <c r="F26" s="32"/>
      <c r="G26" s="32"/>
    </row>
    <row r="27" spans="1:7" s="20" customFormat="1" x14ac:dyDescent="0.5">
      <c r="A27" s="35" t="s">
        <v>29</v>
      </c>
      <c r="B27" s="32"/>
      <c r="C27" s="32"/>
      <c r="D27" s="32"/>
      <c r="E27" s="32"/>
      <c r="F27" s="32"/>
      <c r="G27" s="32"/>
    </row>
    <row r="28" spans="1:7" s="20" customFormat="1" x14ac:dyDescent="0.5">
      <c r="A28" s="35" t="s">
        <v>30</v>
      </c>
      <c r="B28" s="32"/>
      <c r="C28" s="32"/>
      <c r="D28" s="32"/>
      <c r="E28" s="32"/>
      <c r="F28" s="32"/>
      <c r="G28" s="32"/>
    </row>
    <row r="29" spans="1:7" s="20" customFormat="1" ht="64.5" x14ac:dyDescent="0.5">
      <c r="A29" s="36" t="s">
        <v>31</v>
      </c>
      <c r="B29" s="32"/>
      <c r="C29" s="32"/>
      <c r="D29" s="32"/>
      <c r="E29" s="32"/>
      <c r="F29" s="32"/>
      <c r="G29" s="32"/>
    </row>
    <row r="30" spans="1:7" s="20" customFormat="1" x14ac:dyDescent="0.5">
      <c r="A30" s="33" t="s">
        <v>32</v>
      </c>
      <c r="B30" s="34">
        <f t="shared" ref="B30:G30" si="1">B31+B32+B33+B34+B35</f>
        <v>0</v>
      </c>
      <c r="C30" s="34">
        <f>C31+C32+C33+C34+C35</f>
        <v>0</v>
      </c>
      <c r="D30" s="34">
        <f t="shared" si="1"/>
        <v>0</v>
      </c>
      <c r="E30" s="34">
        <f t="shared" si="1"/>
        <v>0</v>
      </c>
      <c r="F30" s="34">
        <f t="shared" si="1"/>
        <v>0</v>
      </c>
      <c r="G30" s="34">
        <f t="shared" si="1"/>
        <v>0</v>
      </c>
    </row>
    <row r="31" spans="1:7" s="20" customFormat="1" x14ac:dyDescent="0.5">
      <c r="A31" s="35" t="s">
        <v>33</v>
      </c>
      <c r="B31" s="32"/>
      <c r="C31" s="32"/>
      <c r="D31" s="32"/>
      <c r="E31" s="32"/>
      <c r="F31" s="32"/>
      <c r="G31" s="32"/>
    </row>
    <row r="32" spans="1:7" s="20" customFormat="1" x14ac:dyDescent="0.5">
      <c r="A32" s="35" t="s">
        <v>34</v>
      </c>
      <c r="B32" s="32"/>
      <c r="C32" s="32"/>
      <c r="D32" s="32"/>
      <c r="E32" s="32"/>
      <c r="F32" s="32"/>
      <c r="G32" s="32"/>
    </row>
    <row r="33" spans="1:7" s="20" customFormat="1" x14ac:dyDescent="0.5">
      <c r="A33" s="35" t="s">
        <v>35</v>
      </c>
      <c r="B33" s="32"/>
      <c r="C33" s="32"/>
      <c r="D33" s="32"/>
      <c r="E33" s="32"/>
      <c r="F33" s="32"/>
      <c r="G33" s="32"/>
    </row>
    <row r="34" spans="1:7" s="20" customFormat="1" x14ac:dyDescent="0.5">
      <c r="A34" s="35" t="s">
        <v>36</v>
      </c>
      <c r="B34" s="32"/>
      <c r="C34" s="32"/>
      <c r="D34" s="32"/>
      <c r="E34" s="32"/>
      <c r="F34" s="32"/>
      <c r="G34" s="32"/>
    </row>
    <row r="35" spans="1:7" s="20" customFormat="1" x14ac:dyDescent="0.5">
      <c r="A35" s="35" t="s">
        <v>37</v>
      </c>
      <c r="B35" s="32"/>
      <c r="C35" s="32"/>
      <c r="D35" s="32"/>
      <c r="E35" s="32"/>
      <c r="F35" s="32"/>
      <c r="G35" s="32">
        <f>D35-E35</f>
        <v>0</v>
      </c>
    </row>
    <row r="36" spans="1:7" s="20" customFormat="1" x14ac:dyDescent="0.5">
      <c r="A36" s="31" t="s">
        <v>38</v>
      </c>
      <c r="B36" s="32">
        <f>'[1](2) BALANCE PRESUPUESTARIO'!C11</f>
        <v>23882962.100000001</v>
      </c>
      <c r="C36" s="32">
        <f>D36-B36</f>
        <v>3874843.91</v>
      </c>
      <c r="D36" s="32">
        <f>27428432.01+283500+45874</f>
        <v>27757806.010000002</v>
      </c>
      <c r="E36" s="32">
        <v>24130686.48</v>
      </c>
      <c r="F36" s="32">
        <f>E36</f>
        <v>24130686.48</v>
      </c>
      <c r="G36" s="32">
        <f>F36-B36</f>
        <v>247724.37999999896</v>
      </c>
    </row>
    <row r="37" spans="1:7" s="20" customFormat="1" x14ac:dyDescent="0.5">
      <c r="A37" s="31" t="s">
        <v>39</v>
      </c>
      <c r="B37" s="32"/>
      <c r="C37" s="32"/>
      <c r="D37" s="32"/>
      <c r="E37" s="32"/>
      <c r="F37" s="32"/>
      <c r="G37" s="32"/>
    </row>
    <row r="38" spans="1:7" s="20" customFormat="1" x14ac:dyDescent="0.5">
      <c r="A38" s="35" t="s">
        <v>40</v>
      </c>
      <c r="B38" s="32"/>
      <c r="C38" s="32"/>
      <c r="D38" s="32"/>
      <c r="E38" s="32"/>
      <c r="F38" s="32"/>
      <c r="G38" s="32"/>
    </row>
    <row r="39" spans="1:7" s="20" customFormat="1" x14ac:dyDescent="0.5">
      <c r="A39" s="33" t="s">
        <v>41</v>
      </c>
      <c r="B39" s="34">
        <f>B40+B41</f>
        <v>0</v>
      </c>
      <c r="C39" s="34">
        <f>C40+C41</f>
        <v>391000</v>
      </c>
      <c r="D39" s="34">
        <f t="shared" ref="D39:F39" si="2">D40+D41</f>
        <v>391000</v>
      </c>
      <c r="E39" s="34">
        <f t="shared" si="2"/>
        <v>391000</v>
      </c>
      <c r="F39" s="34">
        <f t="shared" si="2"/>
        <v>391000</v>
      </c>
      <c r="G39" s="34">
        <f>F39-B39</f>
        <v>391000</v>
      </c>
    </row>
    <row r="40" spans="1:7" s="20" customFormat="1" x14ac:dyDescent="0.5">
      <c r="A40" s="35" t="s">
        <v>42</v>
      </c>
      <c r="B40" s="32"/>
      <c r="C40" s="32"/>
      <c r="D40" s="32"/>
      <c r="E40" s="32"/>
      <c r="F40" s="32"/>
      <c r="G40" s="32"/>
    </row>
    <row r="41" spans="1:7" s="20" customFormat="1" x14ac:dyDescent="0.5">
      <c r="A41" s="35" t="s">
        <v>43</v>
      </c>
      <c r="B41" s="32"/>
      <c r="C41" s="32">
        <f>D41-B41</f>
        <v>391000</v>
      </c>
      <c r="D41" s="32">
        <v>391000</v>
      </c>
      <c r="E41" s="32">
        <v>391000</v>
      </c>
      <c r="F41" s="32">
        <f>E41</f>
        <v>391000</v>
      </c>
      <c r="G41" s="32">
        <f>F41-B41</f>
        <v>391000</v>
      </c>
    </row>
    <row r="42" spans="1:7" s="20" customFormat="1" x14ac:dyDescent="0.5">
      <c r="A42" s="37"/>
      <c r="B42" s="32"/>
      <c r="C42" s="32"/>
      <c r="D42" s="32"/>
      <c r="E42" s="32"/>
      <c r="F42" s="32"/>
      <c r="G42" s="32"/>
    </row>
    <row r="43" spans="1:7" s="20" customFormat="1" x14ac:dyDescent="0.5">
      <c r="A43" s="38" t="s">
        <v>44</v>
      </c>
      <c r="B43" s="34">
        <f>B11+B12+B13+B14+B15+B16+B17+B18+B30+B36+B37+B39</f>
        <v>23882962.100000001</v>
      </c>
      <c r="C43" s="34">
        <f t="shared" ref="C43:G43" si="3">C11+C12+C13+C14+C15+C16+C17+C18+C30+C36+C37+C39</f>
        <v>4265843.91</v>
      </c>
      <c r="D43" s="34">
        <f>D11+D12+D13+D14+D15+D16+D17+D18+D30+D36+D37+D39</f>
        <v>28148806.010000002</v>
      </c>
      <c r="E43" s="34">
        <f>E11+E12+E13+E14+E15+E16+E17+E18+E30+E36+E37+E39</f>
        <v>24521686.48</v>
      </c>
      <c r="F43" s="34">
        <f t="shared" si="3"/>
        <v>24521686.48</v>
      </c>
      <c r="G43" s="34">
        <f t="shared" si="3"/>
        <v>638724.37999999896</v>
      </c>
    </row>
    <row r="44" spans="1:7" s="20" customFormat="1" x14ac:dyDescent="0.5">
      <c r="A44" s="29" t="s">
        <v>45</v>
      </c>
      <c r="B44" s="39"/>
      <c r="C44" s="39"/>
      <c r="D44" s="39"/>
      <c r="E44" s="39"/>
      <c r="F44" s="39"/>
      <c r="G44" s="34"/>
    </row>
    <row r="45" spans="1:7" s="20" customFormat="1" x14ac:dyDescent="0.5">
      <c r="A45" s="37"/>
      <c r="B45" s="40"/>
      <c r="C45" s="40"/>
      <c r="D45" s="40"/>
      <c r="E45" s="40"/>
      <c r="F45" s="40"/>
      <c r="G45" s="40"/>
    </row>
    <row r="46" spans="1:7" s="20" customFormat="1" x14ac:dyDescent="0.5">
      <c r="A46" s="29" t="s">
        <v>46</v>
      </c>
      <c r="B46" s="40"/>
      <c r="C46" s="40"/>
      <c r="D46" s="40"/>
      <c r="E46" s="40"/>
      <c r="F46" s="40"/>
      <c r="G46" s="40"/>
    </row>
    <row r="47" spans="1:7" s="20" customFormat="1" x14ac:dyDescent="0.5">
      <c r="A47" s="33" t="s">
        <v>47</v>
      </c>
      <c r="B47" s="34">
        <f t="shared" ref="B47:G47" si="4">B48+B49+B50+B51+B52+B53+B54+B55</f>
        <v>0</v>
      </c>
      <c r="C47" s="34">
        <f t="shared" si="4"/>
        <v>0</v>
      </c>
      <c r="D47" s="34">
        <f t="shared" si="4"/>
        <v>0</v>
      </c>
      <c r="E47" s="34">
        <f t="shared" si="4"/>
        <v>0</v>
      </c>
      <c r="F47" s="34">
        <f t="shared" si="4"/>
        <v>0</v>
      </c>
      <c r="G47" s="34">
        <f t="shared" si="4"/>
        <v>0</v>
      </c>
    </row>
    <row r="48" spans="1:7" s="20" customFormat="1" ht="64.5" x14ac:dyDescent="0.5">
      <c r="A48" s="36" t="s">
        <v>48</v>
      </c>
      <c r="B48" s="32"/>
      <c r="C48" s="32"/>
      <c r="D48" s="32"/>
      <c r="E48" s="32"/>
      <c r="F48" s="32"/>
      <c r="G48" s="32"/>
    </row>
    <row r="49" spans="1:7" s="20" customFormat="1" x14ac:dyDescent="0.5">
      <c r="A49" s="35" t="s">
        <v>49</v>
      </c>
      <c r="B49" s="32"/>
      <c r="C49" s="32"/>
      <c r="D49" s="32"/>
      <c r="E49" s="32"/>
      <c r="F49" s="32"/>
      <c r="G49" s="32"/>
    </row>
    <row r="50" spans="1:7" s="20" customFormat="1" x14ac:dyDescent="0.5">
      <c r="A50" s="35" t="s">
        <v>50</v>
      </c>
      <c r="B50" s="32"/>
      <c r="C50" s="32"/>
      <c r="D50" s="32"/>
      <c r="E50" s="32"/>
      <c r="F50" s="32"/>
      <c r="G50" s="32"/>
    </row>
    <row r="51" spans="1:7" s="20" customFormat="1" ht="96.75" x14ac:dyDescent="0.5">
      <c r="A51" s="36" t="s">
        <v>51</v>
      </c>
      <c r="B51" s="32"/>
      <c r="C51" s="32"/>
      <c r="D51" s="32"/>
      <c r="E51" s="32"/>
      <c r="F51" s="32"/>
      <c r="G51" s="32"/>
    </row>
    <row r="52" spans="1:7" s="20" customFormat="1" x14ac:dyDescent="0.5">
      <c r="A52" s="35" t="s">
        <v>52</v>
      </c>
      <c r="B52" s="32"/>
      <c r="C52" s="32"/>
      <c r="D52" s="32"/>
      <c r="E52" s="32"/>
      <c r="F52" s="32"/>
      <c r="G52" s="32"/>
    </row>
    <row r="53" spans="1:7" s="20" customFormat="1" ht="64.5" x14ac:dyDescent="0.5">
      <c r="A53" s="36" t="s">
        <v>53</v>
      </c>
      <c r="B53" s="32"/>
      <c r="C53" s="32"/>
      <c r="D53" s="32"/>
      <c r="E53" s="32"/>
      <c r="F53" s="32"/>
      <c r="G53" s="32"/>
    </row>
    <row r="54" spans="1:7" s="20" customFormat="1" ht="64.5" x14ac:dyDescent="0.5">
      <c r="A54" s="36" t="s">
        <v>54</v>
      </c>
      <c r="B54" s="32"/>
      <c r="C54" s="32"/>
      <c r="D54" s="32"/>
      <c r="E54" s="32"/>
      <c r="F54" s="32"/>
      <c r="G54" s="32"/>
    </row>
    <row r="55" spans="1:7" s="20" customFormat="1" ht="64.5" x14ac:dyDescent="0.5">
      <c r="A55" s="36" t="s">
        <v>55</v>
      </c>
      <c r="B55" s="32"/>
      <c r="C55" s="32"/>
      <c r="D55" s="32"/>
      <c r="E55" s="32"/>
      <c r="F55" s="32"/>
      <c r="G55" s="32"/>
    </row>
    <row r="56" spans="1:7" s="20" customFormat="1" x14ac:dyDescent="0.5">
      <c r="A56" s="33" t="s">
        <v>56</v>
      </c>
      <c r="B56" s="34">
        <f t="shared" ref="B56:G56" si="5">B57+B58+B59+B60</f>
        <v>0</v>
      </c>
      <c r="C56" s="34">
        <f t="shared" si="5"/>
        <v>0</v>
      </c>
      <c r="D56" s="34">
        <f t="shared" si="5"/>
        <v>0</v>
      </c>
      <c r="E56" s="34">
        <f t="shared" si="5"/>
        <v>0</v>
      </c>
      <c r="F56" s="34">
        <f t="shared" si="5"/>
        <v>0</v>
      </c>
      <c r="G56" s="34">
        <f t="shared" si="5"/>
        <v>0</v>
      </c>
    </row>
    <row r="57" spans="1:7" s="20" customFormat="1" x14ac:dyDescent="0.5">
      <c r="A57" s="35" t="s">
        <v>57</v>
      </c>
      <c r="B57" s="32"/>
      <c r="C57" s="32"/>
      <c r="D57" s="32"/>
      <c r="E57" s="32"/>
      <c r="F57" s="32"/>
      <c r="G57" s="32"/>
    </row>
    <row r="58" spans="1:7" s="20" customFormat="1" x14ac:dyDescent="0.5">
      <c r="A58" s="35" t="s">
        <v>58</v>
      </c>
      <c r="B58" s="32"/>
      <c r="C58" s="32"/>
      <c r="D58" s="32"/>
      <c r="E58" s="32"/>
      <c r="F58" s="32"/>
      <c r="G58" s="32"/>
    </row>
    <row r="59" spans="1:7" s="20" customFormat="1" x14ac:dyDescent="0.5">
      <c r="A59" s="35" t="s">
        <v>59</v>
      </c>
      <c r="B59" s="32"/>
      <c r="C59" s="32"/>
      <c r="D59" s="32"/>
      <c r="E59" s="32"/>
      <c r="F59" s="32"/>
      <c r="G59" s="32"/>
    </row>
    <row r="60" spans="1:7" s="20" customFormat="1" x14ac:dyDescent="0.5">
      <c r="A60" s="35" t="s">
        <v>60</v>
      </c>
      <c r="B60" s="32"/>
      <c r="C60" s="32"/>
      <c r="D60" s="32"/>
      <c r="E60" s="32"/>
      <c r="F60" s="32"/>
      <c r="G60" s="32"/>
    </row>
    <row r="61" spans="1:7" s="20" customFormat="1" x14ac:dyDescent="0.5">
      <c r="A61" s="33" t="s">
        <v>61</v>
      </c>
      <c r="B61" s="34">
        <f t="shared" ref="B61:G61" si="6">B62+B63</f>
        <v>0</v>
      </c>
      <c r="C61" s="34">
        <f t="shared" si="6"/>
        <v>0</v>
      </c>
      <c r="D61" s="34">
        <f t="shared" si="6"/>
        <v>0</v>
      </c>
      <c r="E61" s="34">
        <f t="shared" si="6"/>
        <v>0</v>
      </c>
      <c r="F61" s="34">
        <f t="shared" si="6"/>
        <v>0</v>
      </c>
      <c r="G61" s="34">
        <f t="shared" si="6"/>
        <v>0</v>
      </c>
    </row>
    <row r="62" spans="1:7" s="20" customFormat="1" ht="64.5" x14ac:dyDescent="0.5">
      <c r="A62" s="36" t="s">
        <v>62</v>
      </c>
      <c r="B62" s="32"/>
      <c r="C62" s="32"/>
      <c r="D62" s="32"/>
      <c r="E62" s="32"/>
      <c r="F62" s="32"/>
      <c r="G62" s="32"/>
    </row>
    <row r="63" spans="1:7" s="20" customFormat="1" x14ac:dyDescent="0.5">
      <c r="A63" s="35" t="s">
        <v>63</v>
      </c>
      <c r="B63" s="32"/>
      <c r="C63" s="32"/>
      <c r="D63" s="32"/>
      <c r="E63" s="32"/>
      <c r="F63" s="32"/>
      <c r="G63" s="32"/>
    </row>
    <row r="64" spans="1:7" s="20" customFormat="1" ht="64.5" x14ac:dyDescent="0.5">
      <c r="A64" s="41" t="s">
        <v>64</v>
      </c>
      <c r="B64" s="42">
        <f>'[1](2) BALANCE PRESUPUESTARIO'!C11</f>
        <v>23882962.100000001</v>
      </c>
      <c r="C64" s="32">
        <f>D64-B64</f>
        <v>3545469.8999999985</v>
      </c>
      <c r="D64" s="32">
        <v>27428432</v>
      </c>
      <c r="E64" s="32">
        <f>'[1](2) BALANCE PRESUPUESTARIO'!D17</f>
        <v>23428570.02</v>
      </c>
      <c r="F64" s="32">
        <f>E64</f>
        <v>23428570.02</v>
      </c>
      <c r="G64" s="32">
        <f>F64-B64</f>
        <v>-454392.08000000194</v>
      </c>
    </row>
    <row r="65" spans="1:7" s="20" customFormat="1" x14ac:dyDescent="0.5">
      <c r="A65" s="31" t="s">
        <v>65</v>
      </c>
      <c r="B65" s="32"/>
      <c r="C65" s="32"/>
      <c r="D65" s="32"/>
      <c r="E65" s="32"/>
      <c r="F65" s="32"/>
      <c r="G65" s="32"/>
    </row>
    <row r="66" spans="1:7" s="20" customFormat="1" x14ac:dyDescent="0.5">
      <c r="A66" s="37"/>
      <c r="B66" s="40"/>
      <c r="C66" s="40"/>
      <c r="D66" s="40"/>
      <c r="E66" s="40"/>
      <c r="F66" s="40"/>
      <c r="G66" s="40"/>
    </row>
    <row r="67" spans="1:7" s="20" customFormat="1" x14ac:dyDescent="0.5">
      <c r="A67" s="38" t="s">
        <v>66</v>
      </c>
      <c r="B67" s="34">
        <f>B47+B56+B61+B64+B65</f>
        <v>23882962.100000001</v>
      </c>
      <c r="C67" s="34">
        <f>C47+C56+C61+C64+C65</f>
        <v>3545469.8999999985</v>
      </c>
      <c r="D67" s="34">
        <f t="shared" ref="D67:F67" si="7">D47+D56+D61+D64+D65</f>
        <v>27428432</v>
      </c>
      <c r="E67" s="34">
        <f t="shared" si="7"/>
        <v>23428570.02</v>
      </c>
      <c r="F67" s="34">
        <f t="shared" si="7"/>
        <v>23428570.02</v>
      </c>
      <c r="G67" s="34">
        <f>F67-B67</f>
        <v>-454392.08000000194</v>
      </c>
    </row>
    <row r="68" spans="1:7" s="20" customFormat="1" x14ac:dyDescent="0.5">
      <c r="A68" s="37"/>
      <c r="B68" s="40"/>
      <c r="C68" s="40"/>
      <c r="D68" s="40"/>
      <c r="E68" s="40"/>
      <c r="F68" s="40"/>
      <c r="G68" s="40"/>
    </row>
    <row r="69" spans="1:7" s="20" customFormat="1" x14ac:dyDescent="0.5">
      <c r="A69" s="38" t="s">
        <v>67</v>
      </c>
      <c r="B69" s="34">
        <f>B70</f>
        <v>0</v>
      </c>
      <c r="C69" s="34">
        <f>C47</f>
        <v>0</v>
      </c>
      <c r="D69" s="34">
        <f>D47</f>
        <v>0</v>
      </c>
      <c r="E69" s="34">
        <f>E47</f>
        <v>0</v>
      </c>
      <c r="F69" s="34">
        <f>F47</f>
        <v>0</v>
      </c>
      <c r="G69" s="34">
        <f>G47</f>
        <v>0</v>
      </c>
    </row>
    <row r="70" spans="1:7" s="20" customFormat="1" x14ac:dyDescent="0.5">
      <c r="A70" s="43" t="s">
        <v>68</v>
      </c>
      <c r="B70" s="32"/>
      <c r="C70" s="32"/>
      <c r="D70" s="32"/>
      <c r="E70" s="32"/>
      <c r="F70" s="32"/>
      <c r="G70" s="32"/>
    </row>
    <row r="71" spans="1:7" s="20" customFormat="1" x14ac:dyDescent="0.5">
      <c r="A71" s="37"/>
      <c r="B71" s="40"/>
      <c r="C71" s="40"/>
      <c r="D71" s="40"/>
      <c r="E71" s="40"/>
      <c r="F71" s="40"/>
      <c r="G71" s="40"/>
    </row>
    <row r="72" spans="1:7" s="20" customFormat="1" x14ac:dyDescent="0.5">
      <c r="A72" s="38" t="s">
        <v>69</v>
      </c>
      <c r="B72" s="34">
        <f>B43+B67+B69</f>
        <v>47765924.200000003</v>
      </c>
      <c r="C72" s="34">
        <f t="shared" ref="C72:F72" si="8">C43+C67+C69</f>
        <v>7811313.8099999987</v>
      </c>
      <c r="D72" s="34">
        <f t="shared" si="8"/>
        <v>55577238.010000005</v>
      </c>
      <c r="E72" s="34">
        <f t="shared" si="8"/>
        <v>47950256.5</v>
      </c>
      <c r="F72" s="34">
        <f t="shared" si="8"/>
        <v>47950256.5</v>
      </c>
      <c r="G72" s="34">
        <f>F72-B72</f>
        <v>184332.29999999702</v>
      </c>
    </row>
    <row r="73" spans="1:7" s="20" customFormat="1" x14ac:dyDescent="0.5">
      <c r="A73" s="37"/>
      <c r="B73" s="40"/>
      <c r="C73" s="40"/>
      <c r="D73" s="40"/>
      <c r="E73" s="40"/>
      <c r="F73" s="40"/>
      <c r="G73" s="40"/>
    </row>
    <row r="74" spans="1:7" s="20" customFormat="1" x14ac:dyDescent="0.5">
      <c r="A74" s="44" t="s">
        <v>70</v>
      </c>
      <c r="B74" s="40"/>
      <c r="C74" s="40"/>
      <c r="D74" s="40"/>
      <c r="E74" s="40"/>
      <c r="F74" s="40"/>
      <c r="G74" s="40"/>
    </row>
    <row r="75" spans="1:7" s="20" customFormat="1" ht="64.5" x14ac:dyDescent="0.5">
      <c r="A75" s="45" t="s">
        <v>71</v>
      </c>
      <c r="B75" s="32"/>
      <c r="C75" s="32"/>
      <c r="D75" s="32"/>
      <c r="E75" s="32"/>
      <c r="F75" s="32"/>
      <c r="G75" s="32"/>
    </row>
    <row r="76" spans="1:7" s="20" customFormat="1" ht="64.5" x14ac:dyDescent="0.5">
      <c r="A76" s="45" t="s">
        <v>72</v>
      </c>
      <c r="B76" s="32"/>
      <c r="C76" s="32"/>
      <c r="D76" s="32"/>
      <c r="E76" s="32"/>
      <c r="F76" s="32"/>
      <c r="G76" s="32"/>
    </row>
    <row r="77" spans="1:7" s="20" customFormat="1" x14ac:dyDescent="0.5">
      <c r="A77" s="33" t="s">
        <v>73</v>
      </c>
      <c r="B77" s="34">
        <f>B75+B76</f>
        <v>0</v>
      </c>
      <c r="C77" s="34">
        <f t="shared" ref="C77:G77" si="9">C75+C76</f>
        <v>0</v>
      </c>
      <c r="D77" s="34">
        <f t="shared" si="9"/>
        <v>0</v>
      </c>
      <c r="E77" s="34">
        <f t="shared" si="9"/>
        <v>0</v>
      </c>
      <c r="F77" s="34">
        <f t="shared" si="9"/>
        <v>0</v>
      </c>
      <c r="G77" s="34">
        <f t="shared" si="9"/>
        <v>0</v>
      </c>
    </row>
    <row r="78" spans="1:7" s="20" customFormat="1" ht="6" customHeight="1" x14ac:dyDescent="0.5">
      <c r="A78" s="46"/>
      <c r="B78" s="47"/>
      <c r="C78" s="47"/>
      <c r="D78" s="47"/>
      <c r="E78" s="47"/>
      <c r="F78" s="47"/>
      <c r="G78" s="47"/>
    </row>
    <row r="81" spans="3:4" x14ac:dyDescent="0.5">
      <c r="D81" s="48"/>
    </row>
    <row r="82" spans="3:4" x14ac:dyDescent="0.5">
      <c r="C82" s="49"/>
    </row>
    <row r="83" spans="3:4" x14ac:dyDescent="0.5">
      <c r="C83" s="49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27" scale="2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(3) ESTADO ANALITICO DE INGRESO</vt:lpstr>
      <vt:lpstr>'(3) ESTADO ANALITICO DE INGRESO'!Área_de_impresión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2026-01-30T17:05:57Z</dcterms:created>
  <dcterms:modified xsi:type="dcterms:W3CDTF">2026-01-30T17:06:06Z</dcterms:modified>
</cp:coreProperties>
</file>