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PC17\Documents\INFORME TRIMESTRAL EDOS FINANCIEROS\INFORME CONTRALORIA 2026\UTVCO 1ER TRIMESTRE 2026\5 INFORMACION ADICIONAL DE FORMA TRIMESTRAL\"/>
    </mc:Choice>
  </mc:AlternateContent>
  <bookViews>
    <workbookView xWindow="0" yWindow="0" windowWidth="19200" windowHeight="11490"/>
  </bookViews>
  <sheets>
    <sheet name="6 OBJETO DEL GASTO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ANIO">'[1](1) EST SIT FINANCIERA'!$D$20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 localSheetId="0">'[3]FORMATO 3 FUENTE'!$E$14</definedName>
    <definedName name="APP_FIN_04">'[4]FORMATO 3 FUENTE'!$E$14</definedName>
    <definedName name="APP_FIN_06" localSheetId="0">'[3]FORMATO 3 FUENTE'!$G$14</definedName>
    <definedName name="APP_FIN_06">'[4]FORMATO 3 FUENTE'!$G$14</definedName>
    <definedName name="APP_FIN_07" localSheetId="0">'[3]FORMATO 3 FUENTE'!$H$14</definedName>
    <definedName name="APP_FIN_07">'[4]FORMATO 3 FUENTE'!$H$14</definedName>
    <definedName name="APP_FIN_08" localSheetId="0">'[3]FORMATO 3 FUENTE'!$I$14</definedName>
    <definedName name="APP_FIN_08">'[4]FORMATO 3 FUENTE'!$I$14</definedName>
    <definedName name="APP_FIN_09" localSheetId="0">'[3]FORMATO 3 FUENTE'!$J$14</definedName>
    <definedName name="APP_FIN_09">'[4]FORMATO 3 FUENTE'!$J$14</definedName>
    <definedName name="APP_FIN_10" localSheetId="0">'[3]FORMATO 3 FUENTE'!$K$14</definedName>
    <definedName name="APP_FIN_10">'[4]FORMATO 3 FUENTE'!$K$14</definedName>
    <definedName name="APP_T10" localSheetId="0">'[3]FORMATO 3 FUENTE'!$K$9</definedName>
    <definedName name="APP_T10">'[4]FORMATO 3 FUENTE'!$K$9</definedName>
    <definedName name="APP_T4" localSheetId="0">'[3]FORMATO 3 FUENTE'!$E$9</definedName>
    <definedName name="APP_T4">'[4]FORMATO 3 FUENTE'!$E$9</definedName>
    <definedName name="APP_T6" localSheetId="0">'[3]FORMATO 3 FUENTE'!$G$9</definedName>
    <definedName name="APP_T6">'[4]FORMATO 3 FUENTE'!$G$9</definedName>
    <definedName name="APP_T7" localSheetId="0">'[3]FORMATO 3 FUENTE'!$H$9</definedName>
    <definedName name="APP_T7">'[4]FORMATO 3 FUENTE'!$H$9</definedName>
    <definedName name="APP_T8" localSheetId="0">'[3]FORMATO 3 FUENTE'!$I$9</definedName>
    <definedName name="APP_T8">'[4]FORMATO 3 FUENTE'!$I$9</definedName>
    <definedName name="APP_T9" localSheetId="0">'[3]FORMATO 3 FUENTE'!$J$9</definedName>
    <definedName name="APP_T9">'[4]FORMATO 3 FUENTE'!$J$9</definedName>
    <definedName name="DEUDA_CONT_FIN_01" localSheetId="0">'[3]FORMATO 2 FUENTE'!$G$24</definedName>
    <definedName name="DEUDA_CONT_FIN_01">'[4]FORMATO 2 FUENTE'!$G$24</definedName>
    <definedName name="DEUDA_CONT_FIN_02" localSheetId="0">'[3]FORMATO 2 FUENTE'!$H$34</definedName>
    <definedName name="DEUDA_CONT_FIN_02">'[4]FORMATO 2 FUENTE'!$H$34</definedName>
    <definedName name="DEUDA_CONT_FIN_03" localSheetId="0">'[3]FORMATO 2 FUENTE'!$I$34</definedName>
    <definedName name="DEUDA_CONT_FIN_03">'[4]FORMATO 2 FUENTE'!$I$34</definedName>
    <definedName name="DEUDA_CONT_FIN_04" localSheetId="0">'[3]FORMATO 2 FUENTE'!$J$34</definedName>
    <definedName name="DEUDA_CONT_FIN_04">'[4]FORMATO 2 FUENTE'!$J$34</definedName>
    <definedName name="DEUDA_CONT_FIN_05" localSheetId="0">'[3]FORMATO 2 FUENTE'!$K$34</definedName>
    <definedName name="DEUDA_CONT_FIN_05">'[4]FORMATO 2 FUENTE'!$K$34</definedName>
    <definedName name="DEUDA_CONT_FIN_06" localSheetId="0">'[3]FORMATO 2 FUENTE'!$L$34</definedName>
    <definedName name="DEUDA_CONT_FIN_06">'[4]FORMATO 2 FUENTE'!$L$34</definedName>
    <definedName name="DEUDA_CONT_FIN_07" localSheetId="0">'[3]FORMATO 2 FUENTE'!$M$34</definedName>
    <definedName name="DEUDA_CONT_FIN_07">'[4]FORMATO 2 FUENTE'!$M$34</definedName>
    <definedName name="dsfer">'[1](1) EST SIT FINANCIERA'!$G$25</definedName>
    <definedName name="ENTE_PUBLICO">'[2]Info General'!$C$6</definedName>
    <definedName name="ENTE_PUBLICO_A">'[2]Info General'!$C$7</definedName>
    <definedName name="ENTIDAD">'[2]Info General'!$C$11</definedName>
    <definedName name="err">'[1](1) EST SIT FINANCIERA'!$D$25</definedName>
    <definedName name="GASTO_E_FIN_01" localSheetId="0">'[3]FORMATO 6 b) FUENTE'!$B$26</definedName>
    <definedName name="GASTO_E_FIN_01">'[4]FORMATO 6 b) FUENTE'!$B$26</definedName>
    <definedName name="GASTO_E_FIN_02" localSheetId="0">'[3]FORMATO 6 b) FUENTE'!$C$26</definedName>
    <definedName name="GASTO_E_FIN_02">'[4]FORMATO 6 b) FUENTE'!$C$26</definedName>
    <definedName name="GASTO_E_FIN_03" localSheetId="0">'[3]FORMATO 6 b) FUENTE'!$D$26</definedName>
    <definedName name="GASTO_E_FIN_03">'[4]FORMATO 6 b) FUENTE'!$D$26</definedName>
    <definedName name="GASTO_E_FIN_04" localSheetId="0">'[3]FORMATO 6 b) FUENTE'!$E$26</definedName>
    <definedName name="GASTO_E_FIN_04">'[4]FORMATO 6 b) FUENTE'!$E$26</definedName>
    <definedName name="GASTO_E_FIN_05" localSheetId="0">'[3]FORMATO 6 b) FUENTE'!$F$26</definedName>
    <definedName name="GASTO_E_FIN_05">'[4]FORMATO 6 b) FUENTE'!$F$26</definedName>
    <definedName name="GASTO_E_FIN_06" localSheetId="0">'[3]FORMATO 6 b) FUENTE'!$G$26</definedName>
    <definedName name="GASTO_E_FIN_06">'[4]FORMATO 6 b) FUENTE'!$G$26</definedName>
    <definedName name="GASTO_E_T1">'[5]Formato 6b'!$B$19</definedName>
    <definedName name="GASTO_E_T2" localSheetId="0">'[3]FORMATO 6 b) FUENTE'!$C$17</definedName>
    <definedName name="GASTO_E_T2">'[4]FORMATO 6 b) FUENTE'!$C$17</definedName>
    <definedName name="GASTO_E_T3" localSheetId="0">'[3]FORMATO 6 b) FUENTE'!$D$17</definedName>
    <definedName name="GASTO_E_T3">'[4]FORMATO 6 b) FUENTE'!$D$17</definedName>
    <definedName name="GASTO_E_T4" localSheetId="0">'[3]FORMATO 6 b) FUENTE'!$E$17</definedName>
    <definedName name="GASTO_E_T4">'[4]FORMATO 6 b) FUENTE'!$E$17</definedName>
    <definedName name="GASTO_E_T5" localSheetId="0">'[3]FORMATO 6 b) FUENTE'!$F$17</definedName>
    <definedName name="GASTO_E_T5">'[4]FORMATO 6 b) FUENTE'!$F$17</definedName>
    <definedName name="GASTO_E_T6" localSheetId="0">'[3]FORMATO 6 b) FUENTE'!$G$17</definedName>
    <definedName name="GASTO_E_T6">'[4]FORMATO 6 b) FUENTE'!$G$17</definedName>
    <definedName name="GASTO_NE_FIN_01" localSheetId="0">'[3]FORMATO 6 b) FUENTE'!$B$16</definedName>
    <definedName name="GASTO_NE_FIN_01">'[4]FORMATO 6 b) FUENTE'!$B$16</definedName>
    <definedName name="GASTO_NE_FIN_02" localSheetId="0">'[3]FORMATO 6 b) FUENTE'!$C$16</definedName>
    <definedName name="GASTO_NE_FIN_02">'[4]FORMATO 6 b) FUENTE'!$C$16</definedName>
    <definedName name="GASTO_NE_FIN_03" localSheetId="0">'[3]FORMATO 6 b) FUENTE'!$D$16</definedName>
    <definedName name="GASTO_NE_FIN_03">'[4]FORMATO 6 b) FUENTE'!$D$16</definedName>
    <definedName name="GASTO_NE_FIN_04" localSheetId="0">'[3]FORMATO 6 b) FUENTE'!$E$16</definedName>
    <definedName name="GASTO_NE_FIN_04">'[4]FORMATO 6 b) FUENTE'!$E$16</definedName>
    <definedName name="GASTO_NE_FIN_05" localSheetId="0">'[3]FORMATO 6 b) FUENTE'!$F$16</definedName>
    <definedName name="GASTO_NE_FIN_05">'[4]FORMATO 6 b) FUENTE'!$F$16</definedName>
    <definedName name="GASTO_NE_FIN_06" localSheetId="0">'[3]FORMATO 6 b) FUENTE'!$G$16</definedName>
    <definedName name="GASTO_NE_FIN_06">'[4]FORMATO 6 b) FUENTE'!$G$16</definedName>
    <definedName name="GASTO_NE_T1">'[5]Formato 6b'!$B$9</definedName>
    <definedName name="GASTO_NE_T2" localSheetId="0">'[3]FORMATO 6 b) FUENTE'!$C$7</definedName>
    <definedName name="GASTO_NE_T2">'[4]FORMATO 6 b) FUENTE'!$C$7</definedName>
    <definedName name="GASTO_NE_T3" localSheetId="0">'[3]FORMATO 6 b) FUENTE'!$D$7</definedName>
    <definedName name="GASTO_NE_T3">'[4]FORMATO 6 b) FUENTE'!$D$7</definedName>
    <definedName name="GASTO_NE_T4" localSheetId="0">'[3]FORMATO 6 b) FUENTE'!$E$7</definedName>
    <definedName name="GASTO_NE_T4">'[4]FORMATO 6 b) FUENTE'!$E$7</definedName>
    <definedName name="GASTO_NE_T5" localSheetId="0">'[3]FORMATO 6 b) FUENTE'!$F$7</definedName>
    <definedName name="GASTO_NE_T5">'[4]FORMATO 6 b) FUENTE'!$F$7</definedName>
    <definedName name="GASTO_NE_T6" localSheetId="0">'[3]FORMATO 6 b) FUENTE'!$G$7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>#REF!</definedName>
    <definedName name="OTROS_FIN_04" localSheetId="0">'[3]FORMATO 3 FUENTE'!$E$20</definedName>
    <definedName name="OTROS_FIN_04">'[4]FORMATO 3 FUENTE'!$E$20</definedName>
    <definedName name="OTROS_FIN_06" localSheetId="0">'[3]FORMATO 3 FUENTE'!$G$20</definedName>
    <definedName name="OTROS_FIN_06">'[4]FORMATO 3 FUENTE'!$G$20</definedName>
    <definedName name="OTROS_FIN_07" localSheetId="0">'[3]FORMATO 3 FUENTE'!$H$20</definedName>
    <definedName name="OTROS_FIN_07">'[4]FORMATO 3 FUENTE'!$H$20</definedName>
    <definedName name="OTROS_FIN_08" localSheetId="0">'[3]FORMATO 3 FUENTE'!$I$20</definedName>
    <definedName name="OTROS_FIN_08">'[4]FORMATO 3 FUENTE'!$I$20</definedName>
    <definedName name="OTROS_FIN_09" localSheetId="0">'[3]FORMATO 3 FUENTE'!$J$20</definedName>
    <definedName name="OTROS_FIN_09">'[4]FORMATO 3 FUENTE'!$J$20</definedName>
    <definedName name="OTROS_FIN_10" localSheetId="0">'[3]FORMATO 3 FUENTE'!$K$20</definedName>
    <definedName name="OTROS_FIN_10">'[4]FORMATO 3 FUENTE'!$K$20</definedName>
    <definedName name="OTROS_T10" localSheetId="0">'[3]FORMATO 3 FUENTE'!$K$15</definedName>
    <definedName name="OTROS_T10">'[4]FORMATO 3 FUENTE'!$K$15</definedName>
    <definedName name="OTROS_T4" localSheetId="0">'[3]FORMATO 3 FUENTE'!$E$15</definedName>
    <definedName name="OTROS_T4">'[4]FORMATO 3 FUENTE'!$E$15</definedName>
    <definedName name="OTROS_T6" localSheetId="0">'[3]FORMATO 3 FUENTE'!$G$15</definedName>
    <definedName name="OTROS_T6">'[4]FORMATO 3 FUENTE'!$G$15</definedName>
    <definedName name="OTROS_T7" localSheetId="0">'[3]FORMATO 3 FUENTE'!$H$15</definedName>
    <definedName name="OTROS_T7">'[4]FORMATO 3 FUENTE'!$H$15</definedName>
    <definedName name="OTROS_T8" localSheetId="0">'[3]FORMATO 3 FUENTE'!$I$15</definedName>
    <definedName name="OTROS_T8">'[4]FORMATO 3 FUENTE'!$I$15</definedName>
    <definedName name="OTROS_T9" localSheetId="0">'[3]FORMATO 3 FUENTE'!$J$15</definedName>
    <definedName name="OTROS_T9">'[4]FORMATO 3 FUENTE'!$J$15</definedName>
    <definedName name="PERIODO_INFORME">'[2]Info General'!$C$14</definedName>
    <definedName name="re">'[1](1) EST SIT FINANCIERA'!$I$23</definedName>
    <definedName name="referf">'[1](1) EST SIT FINANCIERA'!$E$25</definedName>
    <definedName name="rertr">'[5]Formato 3'!$G$13</definedName>
    <definedName name="SALDO_PENDIENTE">'[2]Info General'!$F$18</definedName>
    <definedName name="_xlnm.Print_Titles" localSheetId="0">'6 OBJETO DEL GASTO'!$1:$10</definedName>
    <definedName name="TRIMESTRE">'[2]Info General'!$C$16</definedName>
    <definedName name="trtrtrt">'[5]Formato 3'!$I$13</definedName>
    <definedName name="ULTIMO">'[1](1) EST SIT FINANCIERA'!$E$20</definedName>
    <definedName name="ULTIMO_SALDO">'[2]Info General'!$F$20</definedName>
    <definedName name="VALOR_INS_BCC_FIN_01" localSheetId="0">'[3]FORMATO 2 FUENTE'!$G$31</definedName>
    <definedName name="VALOR_INS_BCC_FIN_01">'[4]FORMATO 2 FUENTE'!$G$31</definedName>
    <definedName name="VALOR_INS_BCC_FIN_02" localSheetId="0">'[3]FORMATO 2 FUENTE'!$H$39</definedName>
    <definedName name="VALOR_INS_BCC_FIN_02">'[4]FORMATO 2 FUENTE'!$H$39</definedName>
    <definedName name="VALOR_INS_BCC_FIN_03" localSheetId="0">'[3]FORMATO 2 FUENTE'!$I$39</definedName>
    <definedName name="VALOR_INS_BCC_FIN_03">'[4]FORMATO 2 FUENTE'!$I$39</definedName>
    <definedName name="VALOR_INS_BCC_FIN_04" localSheetId="0">'[3]FORMATO 2 FUENTE'!$J$39</definedName>
    <definedName name="VALOR_INS_BCC_FIN_04">'[4]FORMATO 2 FUENTE'!$J$39</definedName>
    <definedName name="VALOR_INS_BCC_FIN_05" localSheetId="0">'[3]FORMATO 2 FUENTE'!$K$39</definedName>
    <definedName name="VALOR_INS_BCC_FIN_05">'[4]FORMATO 2 FUENTE'!$K$39</definedName>
    <definedName name="VALOR_INS_BCC_FIN_06" localSheetId="0">'[3]FORMATO 2 FUENTE'!$L$39</definedName>
    <definedName name="VALOR_INS_BCC_FIN_06">'[4]FORMATO 2 FUENTE'!$L$39</definedName>
    <definedName name="VALOR_INS_BCC_FIN_07" localSheetId="0">'[3]FORMATO 2 FUENTE'!$M$39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64" i="1" l="1"/>
  <c r="H163" i="1"/>
  <c r="H162" i="1"/>
  <c r="H161" i="1"/>
  <c r="H160" i="1"/>
  <c r="H159" i="1"/>
  <c r="H158" i="1"/>
  <c r="H157" i="1" s="1"/>
  <c r="G157" i="1"/>
  <c r="F157" i="1"/>
  <c r="E157" i="1"/>
  <c r="D157" i="1"/>
  <c r="C157" i="1"/>
  <c r="H156" i="1"/>
  <c r="H153" i="1" s="1"/>
  <c r="H155" i="1"/>
  <c r="H154" i="1"/>
  <c r="G153" i="1"/>
  <c r="F153" i="1"/>
  <c r="E153" i="1"/>
  <c r="D153" i="1"/>
  <c r="C153" i="1"/>
  <c r="H152" i="1"/>
  <c r="H151" i="1"/>
  <c r="H150" i="1"/>
  <c r="H149" i="1"/>
  <c r="H148" i="1"/>
  <c r="H139" i="1"/>
  <c r="H138" i="1"/>
  <c r="H137" i="1"/>
  <c r="D137" i="1"/>
  <c r="H136" i="1"/>
  <c r="D136" i="1"/>
  <c r="H135" i="1"/>
  <c r="D135" i="1"/>
  <c r="H134" i="1"/>
  <c r="D134" i="1"/>
  <c r="H133" i="1"/>
  <c r="D133" i="1"/>
  <c r="H132" i="1"/>
  <c r="D132" i="1"/>
  <c r="H131" i="1"/>
  <c r="H130" i="1" s="1"/>
  <c r="D131" i="1"/>
  <c r="D130" i="1" s="1"/>
  <c r="G130" i="1"/>
  <c r="F130" i="1"/>
  <c r="E130" i="1"/>
  <c r="H129" i="1"/>
  <c r="H128" i="1"/>
  <c r="H127" i="1"/>
  <c r="H126" i="1"/>
  <c r="H125" i="1"/>
  <c r="H124" i="1"/>
  <c r="D124" i="1"/>
  <c r="H123" i="1"/>
  <c r="H122" i="1"/>
  <c r="H121" i="1"/>
  <c r="H120" i="1" s="1"/>
  <c r="C121" i="1"/>
  <c r="C120" i="1" s="1"/>
  <c r="G120" i="1"/>
  <c r="F120" i="1"/>
  <c r="E120" i="1"/>
  <c r="H119" i="1"/>
  <c r="H118" i="1"/>
  <c r="H117" i="1"/>
  <c r="H116" i="1"/>
  <c r="H115" i="1"/>
  <c r="H114" i="1"/>
  <c r="H113" i="1"/>
  <c r="H112" i="1"/>
  <c r="H111" i="1"/>
  <c r="H110" i="1" s="1"/>
  <c r="G110" i="1"/>
  <c r="F110" i="1"/>
  <c r="E110" i="1"/>
  <c r="D110" i="1"/>
  <c r="C110" i="1"/>
  <c r="H109" i="1"/>
  <c r="H108" i="1"/>
  <c r="H107" i="1"/>
  <c r="H106" i="1"/>
  <c r="H105" i="1"/>
  <c r="H104" i="1"/>
  <c r="H103" i="1"/>
  <c r="H102" i="1"/>
  <c r="H101" i="1"/>
  <c r="H100" i="1" s="1"/>
  <c r="G100" i="1"/>
  <c r="F100" i="1"/>
  <c r="E100" i="1"/>
  <c r="E91" i="1" s="1"/>
  <c r="D100" i="1"/>
  <c r="C100" i="1"/>
  <c r="H99" i="1"/>
  <c r="H98" i="1"/>
  <c r="H97" i="1"/>
  <c r="H96" i="1"/>
  <c r="H95" i="1"/>
  <c r="H94" i="1"/>
  <c r="H93" i="1"/>
  <c r="H92" i="1" s="1"/>
  <c r="G92" i="1"/>
  <c r="G91" i="1" s="1"/>
  <c r="F92" i="1"/>
  <c r="F91" i="1" s="1"/>
  <c r="E92" i="1"/>
  <c r="D92" i="1"/>
  <c r="C92" i="1"/>
  <c r="H86" i="1"/>
  <c r="H85" i="1"/>
  <c r="H84" i="1"/>
  <c r="H83" i="1"/>
  <c r="H82" i="1"/>
  <c r="H81" i="1"/>
  <c r="H80" i="1"/>
  <c r="H79" i="1" s="1"/>
  <c r="G79" i="1"/>
  <c r="F79" i="1"/>
  <c r="E79" i="1"/>
  <c r="D79" i="1"/>
  <c r="C79" i="1"/>
  <c r="H78" i="1"/>
  <c r="H77" i="1"/>
  <c r="H76" i="1"/>
  <c r="H75" i="1" s="1"/>
  <c r="G75" i="1"/>
  <c r="F75" i="1"/>
  <c r="E75" i="1"/>
  <c r="D75" i="1"/>
  <c r="C75" i="1"/>
  <c r="H74" i="1"/>
  <c r="H73" i="1"/>
  <c r="H72" i="1"/>
  <c r="H71" i="1"/>
  <c r="H70" i="1"/>
  <c r="H69" i="1"/>
  <c r="H68" i="1"/>
  <c r="H67" i="1"/>
  <c r="H66" i="1"/>
  <c r="G66" i="1"/>
  <c r="F66" i="1"/>
  <c r="E66" i="1"/>
  <c r="D66" i="1"/>
  <c r="C66" i="1"/>
  <c r="H65" i="1"/>
  <c r="H64" i="1"/>
  <c r="H63" i="1"/>
  <c r="H62" i="1" s="1"/>
  <c r="G62" i="1"/>
  <c r="F62" i="1"/>
  <c r="E62" i="1"/>
  <c r="D62" i="1"/>
  <c r="C62" i="1"/>
  <c r="H61" i="1"/>
  <c r="H60" i="1"/>
  <c r="H59" i="1"/>
  <c r="H58" i="1"/>
  <c r="D58" i="1"/>
  <c r="H57" i="1"/>
  <c r="H52" i="1" s="1"/>
  <c r="H56" i="1"/>
  <c r="D56" i="1"/>
  <c r="H55" i="1"/>
  <c r="D55" i="1"/>
  <c r="H54" i="1"/>
  <c r="D54" i="1"/>
  <c r="H53" i="1"/>
  <c r="D53" i="1"/>
  <c r="D52" i="1" s="1"/>
  <c r="G52" i="1"/>
  <c r="F52" i="1"/>
  <c r="E52" i="1"/>
  <c r="C52" i="1"/>
  <c r="H51" i="1"/>
  <c r="H50" i="1"/>
  <c r="H49" i="1"/>
  <c r="H48" i="1"/>
  <c r="H47" i="1"/>
  <c r="H46" i="1"/>
  <c r="H45" i="1"/>
  <c r="H44" i="1"/>
  <c r="H43" i="1"/>
  <c r="H42" i="1" s="1"/>
  <c r="C43" i="1"/>
  <c r="C42" i="1" s="1"/>
  <c r="C13" i="1" s="1"/>
  <c r="G42" i="1"/>
  <c r="F42" i="1"/>
  <c r="F13" i="1" s="1"/>
  <c r="F165" i="1" s="1"/>
  <c r="E42" i="1"/>
  <c r="H41" i="1"/>
  <c r="H40" i="1"/>
  <c r="H39" i="1"/>
  <c r="H38" i="1"/>
  <c r="H37" i="1"/>
  <c r="H36" i="1"/>
  <c r="H35" i="1"/>
  <c r="H34" i="1"/>
  <c r="H33" i="1"/>
  <c r="H32" i="1" s="1"/>
  <c r="G32" i="1"/>
  <c r="F32" i="1"/>
  <c r="E32" i="1"/>
  <c r="D32" i="1"/>
  <c r="C32" i="1"/>
  <c r="H31" i="1"/>
  <c r="H30" i="1"/>
  <c r="H29" i="1"/>
  <c r="H28" i="1"/>
  <c r="H27" i="1"/>
  <c r="H26" i="1"/>
  <c r="H22" i="1" s="1"/>
  <c r="H25" i="1"/>
  <c r="H24" i="1"/>
  <c r="H23" i="1"/>
  <c r="G22" i="1"/>
  <c r="F22" i="1"/>
  <c r="E22" i="1"/>
  <c r="D22" i="1"/>
  <c r="C22" i="1"/>
  <c r="H21" i="1"/>
  <c r="H20" i="1"/>
  <c r="H19" i="1"/>
  <c r="H18" i="1"/>
  <c r="H17" i="1"/>
  <c r="H16" i="1"/>
  <c r="H15" i="1"/>
  <c r="H14" i="1" s="1"/>
  <c r="H13" i="1" s="1"/>
  <c r="G14" i="1"/>
  <c r="F14" i="1"/>
  <c r="E14" i="1"/>
  <c r="E13" i="1" s="1"/>
  <c r="E165" i="1" s="1"/>
  <c r="D14" i="1"/>
  <c r="C14" i="1"/>
  <c r="G13" i="1"/>
  <c r="D43" i="1" l="1"/>
  <c r="D42" i="1" s="1"/>
  <c r="D121" i="1"/>
  <c r="D120" i="1" s="1"/>
  <c r="D91" i="1" s="1"/>
  <c r="D13" i="1"/>
  <c r="C91" i="1"/>
  <c r="C165" i="1" s="1"/>
  <c r="H165" i="1"/>
  <c r="G165" i="1"/>
  <c r="H91" i="1"/>
  <c r="D165" i="1" l="1"/>
</calcChain>
</file>

<file path=xl/sharedStrings.xml><?xml version="1.0" encoding="utf-8"?>
<sst xmlns="http://schemas.openxmlformats.org/spreadsheetml/2006/main" count="171" uniqueCount="90">
  <si>
    <t xml:space="preserve"> </t>
  </si>
  <si>
    <t>UNIVERSIDAD TECNOLOGICA DE LOS VALLES CENTRALES DE OAXACA</t>
  </si>
  <si>
    <t xml:space="preserve">Estado Analítico del Ejercicio del Presupuesto de Egresos Detallado - LDF </t>
  </si>
  <si>
    <t xml:space="preserve">Clasificación por Objeto del Gasto (Capítulo y Concepto) </t>
  </si>
  <si>
    <t>Del 1 de enero al  31  de marzo  de 2026</t>
  </si>
  <si>
    <t xml:space="preserve">(PESOS) </t>
  </si>
  <si>
    <t xml:space="preserve">Concepto </t>
  </si>
  <si>
    <r>
      <t>Egresos</t>
    </r>
    <r>
      <rPr>
        <b/>
        <sz val="25"/>
        <color rgb="FFC00000"/>
        <rFont val="Calibri"/>
        <family val="2"/>
        <scheme val="minor"/>
      </rPr>
      <t xml:space="preserve"> </t>
    </r>
  </si>
  <si>
    <t>Subejercicio</t>
  </si>
  <si>
    <t xml:space="preserve">Aprobado </t>
  </si>
  <si>
    <t xml:space="preserve">Ampliaciones/ (Reducciones) </t>
  </si>
  <si>
    <r>
      <t>Modificado</t>
    </r>
    <r>
      <rPr>
        <b/>
        <sz val="25"/>
        <color rgb="FFC00000"/>
        <rFont val="Calibri"/>
        <family val="2"/>
        <scheme val="minor"/>
      </rPr>
      <t xml:space="preserve"> </t>
    </r>
  </si>
  <si>
    <t xml:space="preserve">Devengado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</si>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</sst>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43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25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5"/>
      <color theme="1"/>
      <name val="Calibri"/>
      <family val="2"/>
      <scheme val="minor"/>
    </font>
    <font>
      <b/>
      <sz val="25"/>
      <color rgb="FFC00000"/>
      <name val="Calibri"/>
      <family val="2"/>
      <scheme val="minor"/>
    </font>
    <font>
      <sz val="25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3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3" fillId="0" borderId="0" xfId="0" applyFont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5" fillId="0" borderId="0" xfId="0" applyFont="1"/>
    <xf numFmtId="0" fontId="7" fillId="0" borderId="0" xfId="0" applyFont="1"/>
    <xf numFmtId="0" fontId="8" fillId="3" borderId="15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left" vertical="center"/>
    </xf>
    <xf numFmtId="41" fontId="8" fillId="2" borderId="20" xfId="1" applyNumberFormat="1" applyFont="1" applyFill="1" applyBorder="1" applyAlignment="1" applyProtection="1">
      <alignment vertical="center"/>
      <protection locked="0"/>
    </xf>
    <xf numFmtId="41" fontId="8" fillId="2" borderId="21" xfId="1" applyNumberFormat="1" applyFont="1" applyFill="1" applyBorder="1" applyAlignment="1" applyProtection="1">
      <alignment vertical="center"/>
      <protection locked="0"/>
    </xf>
    <xf numFmtId="0" fontId="10" fillId="2" borderId="6" xfId="0" applyFont="1" applyFill="1" applyBorder="1" applyAlignment="1">
      <alignment horizontal="left" vertical="center" indent="3"/>
    </xf>
    <xf numFmtId="43" fontId="10" fillId="2" borderId="7" xfId="1" applyFont="1" applyFill="1" applyBorder="1" applyAlignment="1" applyProtection="1">
      <alignment vertical="center"/>
      <protection locked="0"/>
    </xf>
    <xf numFmtId="43" fontId="10" fillId="2" borderId="8" xfId="1" applyFont="1" applyFill="1" applyBorder="1" applyAlignment="1" applyProtection="1">
      <alignment vertical="center"/>
      <protection locked="0"/>
    </xf>
    <xf numFmtId="0" fontId="10" fillId="2" borderId="6" xfId="0" applyFont="1" applyFill="1" applyBorder="1" applyAlignment="1">
      <alignment horizontal="left" vertical="center" indent="6"/>
    </xf>
    <xf numFmtId="0" fontId="10" fillId="2" borderId="6" xfId="0" applyFont="1" applyFill="1" applyBorder="1" applyAlignment="1">
      <alignment horizontal="left" vertical="center" wrapText="1" indent="6"/>
    </xf>
    <xf numFmtId="0" fontId="10" fillId="2" borderId="6" xfId="0" applyFont="1" applyFill="1" applyBorder="1" applyAlignment="1">
      <alignment horizontal="left" vertical="center" wrapText="1" indent="3"/>
    </xf>
    <xf numFmtId="41" fontId="10" fillId="2" borderId="7" xfId="1" applyNumberFormat="1" applyFont="1" applyFill="1" applyBorder="1" applyAlignment="1" applyProtection="1">
      <alignment vertical="center"/>
      <protection locked="0"/>
    </xf>
    <xf numFmtId="41" fontId="10" fillId="2" borderId="8" xfId="1" applyNumberFormat="1" applyFont="1" applyFill="1" applyBorder="1" applyAlignment="1" applyProtection="1">
      <alignment vertical="center"/>
      <protection locked="0"/>
    </xf>
    <xf numFmtId="3" fontId="7" fillId="0" borderId="0" xfId="0" applyNumberFormat="1" applyFont="1"/>
    <xf numFmtId="41" fontId="11" fillId="2" borderId="7" xfId="1" applyNumberFormat="1" applyFont="1" applyFill="1" applyBorder="1" applyAlignment="1" applyProtection="1">
      <alignment vertical="center"/>
      <protection locked="0"/>
    </xf>
    <xf numFmtId="0" fontId="10" fillId="2" borderId="22" xfId="0" applyFont="1" applyFill="1" applyBorder="1" applyAlignment="1">
      <alignment horizontal="left" vertical="center" indent="6"/>
    </xf>
    <xf numFmtId="43" fontId="10" fillId="2" borderId="23" xfId="1" applyFont="1" applyFill="1" applyBorder="1" applyAlignment="1" applyProtection="1">
      <alignment vertical="center"/>
      <protection locked="0"/>
    </xf>
    <xf numFmtId="43" fontId="10" fillId="2" borderId="24" xfId="1" applyFont="1" applyFill="1" applyBorder="1" applyAlignment="1" applyProtection="1">
      <alignment vertical="center"/>
      <protection locked="0"/>
    </xf>
    <xf numFmtId="0" fontId="10" fillId="2" borderId="0" xfId="0" applyFont="1" applyFill="1" applyAlignment="1">
      <alignment horizontal="left" vertical="center" indent="6"/>
    </xf>
    <xf numFmtId="43" fontId="10" fillId="2" borderId="0" xfId="1" applyFont="1" applyFill="1" applyBorder="1" applyAlignment="1" applyProtection="1">
      <alignment vertical="center"/>
      <protection locked="0"/>
    </xf>
    <xf numFmtId="43" fontId="8" fillId="3" borderId="16" xfId="1" applyFont="1" applyFill="1" applyBorder="1" applyAlignment="1">
      <alignment horizontal="center" vertical="center" wrapText="1"/>
    </xf>
    <xf numFmtId="43" fontId="8" fillId="3" borderId="17" xfId="1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left" vertical="center" indent="3"/>
    </xf>
    <xf numFmtId="41" fontId="8" fillId="2" borderId="7" xfId="1" applyNumberFormat="1" applyFont="1" applyFill="1" applyBorder="1" applyAlignment="1" applyProtection="1">
      <alignment vertical="center"/>
      <protection locked="0"/>
    </xf>
    <xf numFmtId="41" fontId="8" fillId="2" borderId="8" xfId="1" applyNumberFormat="1" applyFont="1" applyFill="1" applyBorder="1" applyAlignment="1" applyProtection="1">
      <alignment vertical="center"/>
      <protection locked="0"/>
    </xf>
    <xf numFmtId="0" fontId="8" fillId="2" borderId="6" xfId="0" applyFont="1" applyFill="1" applyBorder="1" applyAlignment="1">
      <alignment horizontal="left" indent="3"/>
    </xf>
    <xf numFmtId="0" fontId="10" fillId="0" borderId="22" xfId="0" applyFont="1" applyBorder="1" applyAlignment="1">
      <alignment vertical="center"/>
    </xf>
    <xf numFmtId="43" fontId="10" fillId="0" borderId="23" xfId="1" applyFont="1" applyBorder="1"/>
    <xf numFmtId="43" fontId="10" fillId="0" borderId="24" xfId="1" applyFont="1" applyBorder="1"/>
    <xf numFmtId="43" fontId="0" fillId="0" borderId="0" xfId="1" applyFont="1"/>
    <xf numFmtId="43" fontId="12" fillId="0" borderId="0" xfId="1" applyFont="1"/>
    <xf numFmtId="0" fontId="8" fillId="3" borderId="9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8" fillId="3" borderId="25" xfId="0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26" xfId="1" applyFont="1" applyFill="1" applyBorder="1" applyAlignment="1">
      <alignment horizontal="center" vertical="center" wrapText="1"/>
    </xf>
    <xf numFmtId="43" fontId="8" fillId="3" borderId="27" xfId="1" applyFont="1" applyFill="1" applyBorder="1" applyAlignment="1">
      <alignment horizontal="center" vertical="center" wrapText="1"/>
    </xf>
    <xf numFmtId="43" fontId="8" fillId="3" borderId="28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166688</xdr:colOff>
      <xdr:row>0</xdr:row>
      <xdr:rowOff>309563</xdr:rowOff>
    </xdr:from>
    <xdr:to>
      <xdr:col>7</xdr:col>
      <xdr:colOff>1404937</xdr:colOff>
      <xdr:row>5</xdr:row>
      <xdr:rowOff>47624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6B924E9D-C6AE-447C-A1B2-25F702231E00}"/>
            </a:ext>
          </a:extLst>
        </xdr:cNvPr>
        <xdr:cNvGrpSpPr/>
      </xdr:nvGrpSpPr>
      <xdr:grpSpPr>
        <a:xfrm>
          <a:off x="16668751" y="309563"/>
          <a:ext cx="7810499" cy="1285874"/>
          <a:chOff x="17259299" y="57149"/>
          <a:chExt cx="7581901" cy="1250033"/>
        </a:xfrm>
      </xdr:grpSpPr>
      <xdr:pic>
        <xdr:nvPicPr>
          <xdr:cNvPr id="3" name="Imagen 2" descr="Texto&#10;&#10;Descripción generada automáticamente">
            <a:extLst>
              <a:ext uri="{FF2B5EF4-FFF2-40B4-BE49-F238E27FC236}">
                <a16:creationId xmlns:a16="http://schemas.microsoft.com/office/drawing/2014/main" id="{E265E4E2-F2BA-6F31-6903-2163B58D642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20265390" y="57149"/>
            <a:ext cx="4575810" cy="1250033"/>
          </a:xfrm>
          <a:prstGeom prst="rect">
            <a:avLst/>
          </a:prstGeom>
          <a:noFill/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751218FD-F306-904D-E4D9-6C7C9F8B702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rcRect/>
          <a:stretch>
            <a:fillRect/>
          </a:stretch>
        </xdr:blipFill>
        <xdr:spPr bwMode="auto">
          <a:xfrm>
            <a:off x="17259299" y="57149"/>
            <a:ext cx="1164765" cy="116029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5" name="Imagen 4" descr="Un dibujo de una cara feliz&#10;&#10;Descripción generada automáticamente con confianza baja">
            <a:extLst>
              <a:ext uri="{FF2B5EF4-FFF2-40B4-BE49-F238E27FC236}">
                <a16:creationId xmlns:a16="http://schemas.microsoft.com/office/drawing/2014/main" id="{BF817B10-A2CF-9F31-86F1-F7D785917ED4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/>
          <a:srcRect t="9262" r="72810" b="9225"/>
          <a:stretch/>
        </xdr:blipFill>
        <xdr:spPr bwMode="auto">
          <a:xfrm>
            <a:off x="19072859" y="200025"/>
            <a:ext cx="1045455" cy="989528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DICC\Documents\FORMATOS%20LDF\06%20MATRIZ%20FORMATOS%20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cuments\oaxaca\fmto%201\formaTOS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PC17/Documents/CUENTA%20PUBLICA/CUENTA%20PUBLICA%202026/1ER%20TRIMESTRE%202026/552%20UTVCO%20LDF%20MARZ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  <row r="20">
          <cell r="D20" t="str">
            <v>Otras Cuentas por Pagar a Corto Plazo</v>
          </cell>
          <cell r="E20">
            <v>1</v>
          </cell>
        </row>
        <row r="25">
          <cell r="D25" t="str">
            <v>Porción a Corto Plazo de la Deuda Pública a Largo Plazo</v>
          </cell>
          <cell r="E25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 "/>
      <sheetName val="(2) BALANCE PRESUPUESTARIO"/>
      <sheetName val="(3) ESTADO ANALITICO DE INGRESO"/>
      <sheetName val="(4) ANALITICO DE LA DEUDA"/>
      <sheetName val="(5) OBLIGACIONES DIF DE FINAN"/>
      <sheetName val="6 OBJETO DEL GASTO"/>
      <sheetName val="6a CLASIFICACION ADMINISTRATI"/>
      <sheetName val="6b CLASIFICACION FUNCIONAL"/>
      <sheetName val="(6c) SERVICIOS PERSONALES"/>
      <sheetName val="(7) ESTUDIOS ACTUARIALES"/>
    </sheetNames>
    <sheetDataSet>
      <sheetData sheetId="0"/>
      <sheetData sheetId="1"/>
      <sheetData sheetId="2">
        <row r="36">
          <cell r="B36">
            <v>24576886</v>
          </cell>
        </row>
        <row r="64">
          <cell r="B64">
            <v>24576886</v>
          </cell>
        </row>
      </sheetData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9"/>
  <sheetViews>
    <sheetView tabSelected="1" zoomScale="40" zoomScaleNormal="40" zoomScaleSheetLayoutView="40" workbookViewId="0">
      <pane xSplit="2" ySplit="12" topLeftCell="C13" activePane="bottomRight" state="frozen"/>
      <selection pane="topRight" activeCell="C1" sqref="C1"/>
      <selection pane="bottomLeft" activeCell="A11" sqref="A11"/>
      <selection pane="bottomRight" activeCell="B143" sqref="B143"/>
    </sheetView>
  </sheetViews>
  <sheetFormatPr baseColWidth="10" defaultRowHeight="15" x14ac:dyDescent="0.25"/>
  <cols>
    <col min="1" max="1" width="2.7109375" customWidth="1"/>
    <col min="2" max="2" width="178.85546875" customWidth="1"/>
    <col min="3" max="8" width="33" customWidth="1"/>
    <col min="10" max="10" width="31.85546875" customWidth="1"/>
  </cols>
  <sheetData>
    <row r="1" spans="1:8" ht="30" customHeight="1" x14ac:dyDescent="0.25">
      <c r="A1" t="s">
        <v>0</v>
      </c>
    </row>
    <row r="2" spans="1:8" ht="21" customHeight="1" x14ac:dyDescent="0.25"/>
    <row r="3" spans="1:8" ht="13.5" customHeight="1" x14ac:dyDescent="0.25"/>
    <row r="4" spans="1:8" ht="42.75" customHeight="1" x14ac:dyDescent="0.25">
      <c r="B4" s="51"/>
      <c r="C4" s="51"/>
      <c r="D4" s="51"/>
      <c r="E4" s="1"/>
      <c r="F4" s="1"/>
      <c r="G4" s="1"/>
      <c r="H4" s="2"/>
    </row>
    <row r="5" spans="1:8" ht="14.45" customHeight="1" thickBot="1" x14ac:dyDescent="0.3">
      <c r="B5" s="3"/>
    </row>
    <row r="6" spans="1:8" s="4" customFormat="1" ht="32.25" x14ac:dyDescent="0.35">
      <c r="B6" s="52" t="s">
        <v>1</v>
      </c>
      <c r="C6" s="53"/>
      <c r="D6" s="53"/>
      <c r="E6" s="53"/>
      <c r="F6" s="53"/>
      <c r="G6" s="53"/>
      <c r="H6" s="54"/>
    </row>
    <row r="7" spans="1:8" s="4" customFormat="1" ht="32.25" x14ac:dyDescent="0.35">
      <c r="B7" s="55" t="s">
        <v>2</v>
      </c>
      <c r="C7" s="56"/>
      <c r="D7" s="56"/>
      <c r="E7" s="56"/>
      <c r="F7" s="56"/>
      <c r="G7" s="56"/>
      <c r="H7" s="57"/>
    </row>
    <row r="8" spans="1:8" s="4" customFormat="1" ht="32.25" x14ac:dyDescent="0.35">
      <c r="B8" s="55" t="s">
        <v>3</v>
      </c>
      <c r="C8" s="56"/>
      <c r="D8" s="56"/>
      <c r="E8" s="56"/>
      <c r="F8" s="56"/>
      <c r="G8" s="56"/>
      <c r="H8" s="57"/>
    </row>
    <row r="9" spans="1:8" s="4" customFormat="1" ht="32.25" x14ac:dyDescent="0.35">
      <c r="B9" s="58" t="s">
        <v>4</v>
      </c>
      <c r="C9" s="59"/>
      <c r="D9" s="59"/>
      <c r="E9" s="59"/>
      <c r="F9" s="59"/>
      <c r="G9" s="59"/>
      <c r="H9" s="60"/>
    </row>
    <row r="10" spans="1:8" s="4" customFormat="1" ht="33" thickBot="1" x14ac:dyDescent="0.4">
      <c r="B10" s="61" t="s">
        <v>5</v>
      </c>
      <c r="C10" s="56"/>
      <c r="D10" s="56"/>
      <c r="E10" s="56"/>
      <c r="F10" s="56"/>
      <c r="G10" s="56"/>
      <c r="H10" s="57"/>
    </row>
    <row r="11" spans="1:8" s="5" customFormat="1" ht="42.75" customHeight="1" thickBot="1" x14ac:dyDescent="0.4">
      <c r="B11" s="38" t="s">
        <v>6</v>
      </c>
      <c r="C11" s="40" t="s">
        <v>7</v>
      </c>
      <c r="D11" s="41"/>
      <c r="E11" s="41"/>
      <c r="F11" s="41"/>
      <c r="G11" s="42"/>
      <c r="H11" s="43" t="s">
        <v>8</v>
      </c>
    </row>
    <row r="12" spans="1:8" s="5" customFormat="1" ht="65.25" thickBot="1" x14ac:dyDescent="0.4">
      <c r="B12" s="39"/>
      <c r="C12" s="6" t="s">
        <v>9</v>
      </c>
      <c r="D12" s="7" t="s">
        <v>10</v>
      </c>
      <c r="E12" s="8" t="s">
        <v>11</v>
      </c>
      <c r="F12" s="7" t="s">
        <v>12</v>
      </c>
      <c r="G12" s="7" t="s">
        <v>13</v>
      </c>
      <c r="H12" s="44"/>
    </row>
    <row r="13" spans="1:8" s="5" customFormat="1" ht="32.25" x14ac:dyDescent="0.35">
      <c r="B13" s="9" t="s">
        <v>14</v>
      </c>
      <c r="C13" s="10">
        <f t="shared" ref="C13" si="0">SUM(C14,C22,C32,C42,C52,C62,C66,C75,C79)</f>
        <v>24576886</v>
      </c>
      <c r="D13" s="10">
        <f>SUM(D14,D22,D32,D42,D52,D62,D66,D75,D79)</f>
        <v>3626521.2499999991</v>
      </c>
      <c r="E13" s="10">
        <f>SUM(E14,E22,E32,E42,E52,E62,E66,E75,E79)</f>
        <v>28203407.25</v>
      </c>
      <c r="F13" s="10">
        <f>SUM(F14,F22,F32,F42,F52,F62,F66,F75,F79)</f>
        <v>12092875.979999999</v>
      </c>
      <c r="G13" s="10">
        <f>SUM(G14,G22,G32,G42,G52,G62,G66,G75,G79)</f>
        <v>9243249.3399999999</v>
      </c>
      <c r="H13" s="11">
        <f>SUM(H14,H22,H32,H42,H52,H62,H66,H75,H79)</f>
        <v>16110531.27</v>
      </c>
    </row>
    <row r="14" spans="1:8" s="5" customFormat="1" ht="32.25" x14ac:dyDescent="0.35">
      <c r="B14" s="12" t="s">
        <v>15</v>
      </c>
      <c r="C14" s="13">
        <f>SUM(C15:C21)</f>
        <v>0</v>
      </c>
      <c r="D14" s="13">
        <f t="shared" ref="D14:G14" si="1">SUM(D15:D21)</f>
        <v>0</v>
      </c>
      <c r="E14" s="13">
        <f t="shared" si="1"/>
        <v>0</v>
      </c>
      <c r="F14" s="13">
        <f t="shared" si="1"/>
        <v>0</v>
      </c>
      <c r="G14" s="13">
        <f t="shared" si="1"/>
        <v>0</v>
      </c>
      <c r="H14" s="14">
        <f>SUM(H15:H21)</f>
        <v>0</v>
      </c>
    </row>
    <row r="15" spans="1:8" s="5" customFormat="1" ht="32.25" x14ac:dyDescent="0.35">
      <c r="B15" s="15" t="s">
        <v>16</v>
      </c>
      <c r="C15" s="13"/>
      <c r="D15" s="13"/>
      <c r="E15" s="13"/>
      <c r="F15" s="13"/>
      <c r="G15" s="13"/>
      <c r="H15" s="14">
        <f>E15-F15</f>
        <v>0</v>
      </c>
    </row>
    <row r="16" spans="1:8" s="5" customFormat="1" ht="32.25" x14ac:dyDescent="0.35">
      <c r="B16" s="15" t="s">
        <v>17</v>
      </c>
      <c r="C16" s="13"/>
      <c r="D16" s="13"/>
      <c r="E16" s="13"/>
      <c r="F16" s="13"/>
      <c r="G16" s="13"/>
      <c r="H16" s="14">
        <f>E16-F16</f>
        <v>0</v>
      </c>
    </row>
    <row r="17" spans="2:8" s="5" customFormat="1" ht="32.25" x14ac:dyDescent="0.35">
      <c r="B17" s="15" t="s">
        <v>18</v>
      </c>
      <c r="C17" s="13"/>
      <c r="D17" s="13"/>
      <c r="E17" s="13"/>
      <c r="F17" s="13"/>
      <c r="G17" s="13"/>
      <c r="H17" s="14">
        <f t="shared" ref="H17:H21" si="2">E17-F17</f>
        <v>0</v>
      </c>
    </row>
    <row r="18" spans="2:8" s="5" customFormat="1" ht="32.25" x14ac:dyDescent="0.35">
      <c r="B18" s="15" t="s">
        <v>19</v>
      </c>
      <c r="C18" s="13"/>
      <c r="D18" s="13"/>
      <c r="E18" s="13"/>
      <c r="F18" s="13"/>
      <c r="G18" s="13"/>
      <c r="H18" s="14">
        <f t="shared" si="2"/>
        <v>0</v>
      </c>
    </row>
    <row r="19" spans="2:8" s="5" customFormat="1" ht="32.25" x14ac:dyDescent="0.35">
      <c r="B19" s="15" t="s">
        <v>20</v>
      </c>
      <c r="C19" s="13"/>
      <c r="D19" s="13"/>
      <c r="E19" s="13"/>
      <c r="F19" s="13"/>
      <c r="G19" s="13"/>
      <c r="H19" s="14">
        <f t="shared" si="2"/>
        <v>0</v>
      </c>
    </row>
    <row r="20" spans="2:8" s="5" customFormat="1" ht="32.25" x14ac:dyDescent="0.35">
      <c r="B20" s="15" t="s">
        <v>21</v>
      </c>
      <c r="C20" s="13"/>
      <c r="D20" s="13"/>
      <c r="E20" s="13"/>
      <c r="F20" s="13"/>
      <c r="G20" s="13"/>
      <c r="H20" s="14">
        <f t="shared" si="2"/>
        <v>0</v>
      </c>
    </row>
    <row r="21" spans="2:8" s="5" customFormat="1" ht="32.25" x14ac:dyDescent="0.35">
      <c r="B21" s="15" t="s">
        <v>22</v>
      </c>
      <c r="C21" s="13"/>
      <c r="D21" s="13"/>
      <c r="E21" s="13"/>
      <c r="F21" s="13"/>
      <c r="G21" s="13"/>
      <c r="H21" s="14">
        <f t="shared" si="2"/>
        <v>0</v>
      </c>
    </row>
    <row r="22" spans="2:8" s="5" customFormat="1" ht="32.25" x14ac:dyDescent="0.35">
      <c r="B22" s="12" t="s">
        <v>23</v>
      </c>
      <c r="C22" s="13">
        <f>SUM(C23:C31)</f>
        <v>0</v>
      </c>
      <c r="D22" s="13">
        <f t="shared" ref="D22:G22" si="3">SUM(D23:D31)</f>
        <v>0</v>
      </c>
      <c r="E22" s="13">
        <f t="shared" si="3"/>
        <v>0</v>
      </c>
      <c r="F22" s="13">
        <f t="shared" si="3"/>
        <v>0</v>
      </c>
      <c r="G22" s="13">
        <f t="shared" si="3"/>
        <v>0</v>
      </c>
      <c r="H22" s="14">
        <f>SUM(H23:H31)</f>
        <v>0</v>
      </c>
    </row>
    <row r="23" spans="2:8" s="5" customFormat="1" ht="32.25" x14ac:dyDescent="0.35">
      <c r="B23" s="16" t="s">
        <v>24</v>
      </c>
      <c r="C23" s="13"/>
      <c r="D23" s="13"/>
      <c r="E23" s="13"/>
      <c r="F23" s="13"/>
      <c r="G23" s="13"/>
      <c r="H23" s="14">
        <f>E23-F23</f>
        <v>0</v>
      </c>
    </row>
    <row r="24" spans="2:8" s="5" customFormat="1" ht="32.25" x14ac:dyDescent="0.35">
      <c r="B24" s="15" t="s">
        <v>25</v>
      </c>
      <c r="C24" s="13"/>
      <c r="D24" s="13"/>
      <c r="E24" s="13"/>
      <c r="F24" s="13"/>
      <c r="G24" s="13"/>
      <c r="H24" s="14">
        <f t="shared" ref="H24:H31" si="4">E24-F24</f>
        <v>0</v>
      </c>
    </row>
    <row r="25" spans="2:8" s="5" customFormat="1" ht="32.25" x14ac:dyDescent="0.35">
      <c r="B25" s="15" t="s">
        <v>26</v>
      </c>
      <c r="C25" s="13"/>
      <c r="D25" s="13"/>
      <c r="E25" s="13"/>
      <c r="F25" s="13"/>
      <c r="G25" s="13"/>
      <c r="H25" s="14">
        <f t="shared" si="4"/>
        <v>0</v>
      </c>
    </row>
    <row r="26" spans="2:8" s="5" customFormat="1" ht="32.25" x14ac:dyDescent="0.35">
      <c r="B26" s="15" t="s">
        <v>27</v>
      </c>
      <c r="C26" s="13"/>
      <c r="D26" s="13"/>
      <c r="E26" s="13"/>
      <c r="F26" s="13"/>
      <c r="G26" s="13"/>
      <c r="H26" s="14">
        <f t="shared" si="4"/>
        <v>0</v>
      </c>
    </row>
    <row r="27" spans="2:8" s="5" customFormat="1" ht="32.25" x14ac:dyDescent="0.35">
      <c r="B27" s="15" t="s">
        <v>28</v>
      </c>
      <c r="C27" s="13"/>
      <c r="D27" s="13"/>
      <c r="E27" s="13"/>
      <c r="F27" s="13"/>
      <c r="G27" s="13"/>
      <c r="H27" s="14">
        <f t="shared" si="4"/>
        <v>0</v>
      </c>
    </row>
    <row r="28" spans="2:8" s="5" customFormat="1" ht="32.25" x14ac:dyDescent="0.35">
      <c r="B28" s="15" t="s">
        <v>29</v>
      </c>
      <c r="C28" s="13"/>
      <c r="D28" s="13"/>
      <c r="E28" s="13"/>
      <c r="F28" s="13"/>
      <c r="G28" s="13"/>
      <c r="H28" s="14">
        <f t="shared" si="4"/>
        <v>0</v>
      </c>
    </row>
    <row r="29" spans="2:8" s="5" customFormat="1" ht="32.25" x14ac:dyDescent="0.35">
      <c r="B29" s="15" t="s">
        <v>30</v>
      </c>
      <c r="C29" s="13"/>
      <c r="D29" s="13"/>
      <c r="E29" s="13"/>
      <c r="F29" s="13"/>
      <c r="G29" s="13"/>
      <c r="H29" s="14">
        <f t="shared" si="4"/>
        <v>0</v>
      </c>
    </row>
    <row r="30" spans="2:8" s="5" customFormat="1" ht="32.25" x14ac:dyDescent="0.35">
      <c r="B30" s="15" t="s">
        <v>31</v>
      </c>
      <c r="C30" s="13"/>
      <c r="D30" s="13"/>
      <c r="E30" s="13"/>
      <c r="F30" s="13"/>
      <c r="G30" s="13"/>
      <c r="H30" s="14">
        <f t="shared" si="4"/>
        <v>0</v>
      </c>
    </row>
    <row r="31" spans="2:8" s="5" customFormat="1" ht="32.25" x14ac:dyDescent="0.35">
      <c r="B31" s="15" t="s">
        <v>32</v>
      </c>
      <c r="C31" s="13"/>
      <c r="D31" s="13"/>
      <c r="E31" s="13"/>
      <c r="F31" s="13"/>
      <c r="G31" s="13"/>
      <c r="H31" s="14">
        <f t="shared" si="4"/>
        <v>0</v>
      </c>
    </row>
    <row r="32" spans="2:8" s="5" customFormat="1" ht="32.25" x14ac:dyDescent="0.35">
      <c r="B32" s="12" t="s">
        <v>33</v>
      </c>
      <c r="C32" s="13">
        <f>SUM(C33:C41)</f>
        <v>0</v>
      </c>
      <c r="D32" s="13">
        <f t="shared" ref="D32:H32" si="5">SUM(D33:D41)</f>
        <v>0</v>
      </c>
      <c r="E32" s="13">
        <f t="shared" si="5"/>
        <v>0</v>
      </c>
      <c r="F32" s="13">
        <f t="shared" si="5"/>
        <v>0</v>
      </c>
      <c r="G32" s="13">
        <f t="shared" si="5"/>
        <v>0</v>
      </c>
      <c r="H32" s="14">
        <f t="shared" si="5"/>
        <v>0</v>
      </c>
    </row>
    <row r="33" spans="2:10" s="5" customFormat="1" ht="32.25" x14ac:dyDescent="0.35">
      <c r="B33" s="15" t="s">
        <v>34</v>
      </c>
      <c r="C33" s="13"/>
      <c r="D33" s="13"/>
      <c r="E33" s="13"/>
      <c r="F33" s="13"/>
      <c r="G33" s="13"/>
      <c r="H33" s="14">
        <f>E33-F33</f>
        <v>0</v>
      </c>
    </row>
    <row r="34" spans="2:10" s="5" customFormat="1" ht="32.25" x14ac:dyDescent="0.35">
      <c r="B34" s="15" t="s">
        <v>35</v>
      </c>
      <c r="C34" s="13"/>
      <c r="D34" s="13"/>
      <c r="E34" s="13"/>
      <c r="F34" s="13"/>
      <c r="G34" s="13"/>
      <c r="H34" s="14">
        <f t="shared" ref="H34:H41" si="6">E34-F34</f>
        <v>0</v>
      </c>
    </row>
    <row r="35" spans="2:10" s="5" customFormat="1" ht="32.25" x14ac:dyDescent="0.35">
      <c r="B35" s="15" t="s">
        <v>36</v>
      </c>
      <c r="C35" s="13"/>
      <c r="D35" s="13"/>
      <c r="E35" s="13"/>
      <c r="F35" s="13"/>
      <c r="G35" s="13"/>
      <c r="H35" s="14">
        <f t="shared" si="6"/>
        <v>0</v>
      </c>
    </row>
    <row r="36" spans="2:10" s="5" customFormat="1" ht="32.25" x14ac:dyDescent="0.35">
      <c r="B36" s="15" t="s">
        <v>37</v>
      </c>
      <c r="C36" s="13"/>
      <c r="D36" s="13"/>
      <c r="E36" s="13"/>
      <c r="F36" s="13"/>
      <c r="G36" s="13"/>
      <c r="H36" s="14">
        <f t="shared" si="6"/>
        <v>0</v>
      </c>
    </row>
    <row r="37" spans="2:10" s="5" customFormat="1" ht="32.25" x14ac:dyDescent="0.35">
      <c r="B37" s="15" t="s">
        <v>38</v>
      </c>
      <c r="C37" s="13"/>
      <c r="D37" s="13"/>
      <c r="E37" s="13"/>
      <c r="F37" s="13"/>
      <c r="G37" s="13"/>
      <c r="H37" s="14">
        <f t="shared" si="6"/>
        <v>0</v>
      </c>
    </row>
    <row r="38" spans="2:10" s="5" customFormat="1" ht="32.25" x14ac:dyDescent="0.35">
      <c r="B38" s="15" t="s">
        <v>39</v>
      </c>
      <c r="C38" s="13"/>
      <c r="D38" s="13"/>
      <c r="E38" s="13"/>
      <c r="F38" s="13"/>
      <c r="G38" s="13"/>
      <c r="H38" s="14">
        <f t="shared" si="6"/>
        <v>0</v>
      </c>
    </row>
    <row r="39" spans="2:10" s="5" customFormat="1" ht="32.25" x14ac:dyDescent="0.35">
      <c r="B39" s="15" t="s">
        <v>40</v>
      </c>
      <c r="C39" s="13"/>
      <c r="D39" s="13"/>
      <c r="E39" s="13"/>
      <c r="F39" s="13"/>
      <c r="G39" s="13"/>
      <c r="H39" s="14">
        <f t="shared" si="6"/>
        <v>0</v>
      </c>
    </row>
    <row r="40" spans="2:10" s="5" customFormat="1" ht="32.25" x14ac:dyDescent="0.35">
      <c r="B40" s="15" t="s">
        <v>41</v>
      </c>
      <c r="C40" s="13"/>
      <c r="D40" s="13"/>
      <c r="E40" s="13"/>
      <c r="F40" s="13"/>
      <c r="G40" s="13"/>
      <c r="H40" s="14">
        <f t="shared" si="6"/>
        <v>0</v>
      </c>
    </row>
    <row r="41" spans="2:10" s="5" customFormat="1" ht="32.25" x14ac:dyDescent="0.35">
      <c r="B41" s="15" t="s">
        <v>42</v>
      </c>
      <c r="C41" s="13"/>
      <c r="D41" s="13"/>
      <c r="E41" s="13"/>
      <c r="F41" s="13"/>
      <c r="G41" s="13"/>
      <c r="H41" s="14">
        <f t="shared" si="6"/>
        <v>0</v>
      </c>
    </row>
    <row r="42" spans="2:10" s="5" customFormat="1" ht="64.5" x14ac:dyDescent="0.35">
      <c r="B42" s="17" t="s">
        <v>43</v>
      </c>
      <c r="C42" s="18">
        <f>SUM(C43:C51)</f>
        <v>24576886</v>
      </c>
      <c r="D42" s="18">
        <f>SUM(D43:D51)</f>
        <v>1966962.379999999</v>
      </c>
      <c r="E42" s="18">
        <f>SUM(E43:E51)</f>
        <v>26543848.379999999</v>
      </c>
      <c r="F42" s="18">
        <f t="shared" ref="F42:G42" si="7">SUM(F43:F51)</f>
        <v>11036817.949999999</v>
      </c>
      <c r="G42" s="18">
        <f t="shared" si="7"/>
        <v>9243249.3399999999</v>
      </c>
      <c r="H42" s="19">
        <f>SUM(H43:H51)</f>
        <v>15507030.43</v>
      </c>
      <c r="J42" s="20"/>
    </row>
    <row r="43" spans="2:10" s="5" customFormat="1" ht="32.25" x14ac:dyDescent="0.35">
      <c r="B43" s="15" t="s">
        <v>44</v>
      </c>
      <c r="C43" s="18">
        <f>'[6](3) ESTADO ANALITICO DE INGRESO'!B36</f>
        <v>24576886</v>
      </c>
      <c r="D43" s="18">
        <f>E43-C43</f>
        <v>1966962.379999999</v>
      </c>
      <c r="E43" s="21">
        <v>26543848.379999999</v>
      </c>
      <c r="F43" s="18">
        <v>11036817.949999999</v>
      </c>
      <c r="G43" s="18">
        <v>9243249.3399999999</v>
      </c>
      <c r="H43" s="19">
        <f>E43-F43</f>
        <v>15507030.43</v>
      </c>
      <c r="J43" s="20"/>
    </row>
    <row r="44" spans="2:10" s="5" customFormat="1" ht="32.25" x14ac:dyDescent="0.35">
      <c r="B44" s="15" t="s">
        <v>45</v>
      </c>
      <c r="C44" s="18"/>
      <c r="D44" s="18"/>
      <c r="E44" s="18"/>
      <c r="F44" s="18"/>
      <c r="G44" s="18"/>
      <c r="H44" s="19">
        <f t="shared" ref="H44:H51" si="8">E44-F44</f>
        <v>0</v>
      </c>
      <c r="J44" s="20"/>
    </row>
    <row r="45" spans="2:10" s="5" customFormat="1" ht="32.25" x14ac:dyDescent="0.35">
      <c r="B45" s="15" t="s">
        <v>46</v>
      </c>
      <c r="C45" s="18"/>
      <c r="D45" s="18"/>
      <c r="E45" s="18"/>
      <c r="F45" s="18"/>
      <c r="G45" s="18"/>
      <c r="H45" s="19">
        <f t="shared" si="8"/>
        <v>0</v>
      </c>
      <c r="J45" s="20"/>
    </row>
    <row r="46" spans="2:10" s="5" customFormat="1" ht="32.25" x14ac:dyDescent="0.35">
      <c r="B46" s="15" t="s">
        <v>47</v>
      </c>
      <c r="C46" s="18">
        <v>0</v>
      </c>
      <c r="D46" s="18">
        <v>0</v>
      </c>
      <c r="E46" s="18">
        <v>0</v>
      </c>
      <c r="F46" s="18">
        <v>0</v>
      </c>
      <c r="G46" s="18">
        <v>0</v>
      </c>
      <c r="H46" s="19">
        <f t="shared" si="8"/>
        <v>0</v>
      </c>
      <c r="J46" s="20"/>
    </row>
    <row r="47" spans="2:10" s="5" customFormat="1" ht="32.25" x14ac:dyDescent="0.35">
      <c r="B47" s="15" t="s">
        <v>48</v>
      </c>
      <c r="C47" s="18"/>
      <c r="D47" s="18"/>
      <c r="E47" s="18"/>
      <c r="F47" s="18"/>
      <c r="G47" s="18"/>
      <c r="H47" s="19">
        <f t="shared" si="8"/>
        <v>0</v>
      </c>
      <c r="J47" s="20"/>
    </row>
    <row r="48" spans="2:10" s="5" customFormat="1" ht="32.25" x14ac:dyDescent="0.35">
      <c r="B48" s="15" t="s">
        <v>49</v>
      </c>
      <c r="C48" s="18"/>
      <c r="D48" s="18"/>
      <c r="E48" s="18"/>
      <c r="F48" s="18"/>
      <c r="G48" s="18"/>
      <c r="H48" s="19">
        <f t="shared" si="8"/>
        <v>0</v>
      </c>
      <c r="J48" s="20"/>
    </row>
    <row r="49" spans="2:10" s="5" customFormat="1" ht="32.25" x14ac:dyDescent="0.35">
      <c r="B49" s="15" t="s">
        <v>50</v>
      </c>
      <c r="C49" s="18"/>
      <c r="D49" s="18"/>
      <c r="E49" s="18"/>
      <c r="F49" s="18"/>
      <c r="G49" s="18"/>
      <c r="H49" s="19">
        <f t="shared" si="8"/>
        <v>0</v>
      </c>
      <c r="J49" s="20"/>
    </row>
    <row r="50" spans="2:10" s="5" customFormat="1" ht="32.25" x14ac:dyDescent="0.35">
      <c r="B50" s="15" t="s">
        <v>51</v>
      </c>
      <c r="C50" s="18"/>
      <c r="D50" s="18"/>
      <c r="E50" s="18"/>
      <c r="F50" s="18"/>
      <c r="G50" s="18"/>
      <c r="H50" s="19">
        <f t="shared" si="8"/>
        <v>0</v>
      </c>
      <c r="J50" s="20"/>
    </row>
    <row r="51" spans="2:10" s="5" customFormat="1" ht="32.25" x14ac:dyDescent="0.35">
      <c r="B51" s="15" t="s">
        <v>52</v>
      </c>
      <c r="C51" s="18"/>
      <c r="D51" s="18"/>
      <c r="E51" s="18"/>
      <c r="F51" s="18"/>
      <c r="G51" s="18">
        <v>0</v>
      </c>
      <c r="H51" s="19">
        <f t="shared" si="8"/>
        <v>0</v>
      </c>
      <c r="J51" s="20"/>
    </row>
    <row r="52" spans="2:10" s="5" customFormat="1" ht="32.25" x14ac:dyDescent="0.35">
      <c r="B52" s="17" t="s">
        <v>53</v>
      </c>
      <c r="C52" s="18">
        <f t="shared" ref="C52:H52" si="9">SUM(C53:C61)</f>
        <v>0</v>
      </c>
      <c r="D52" s="18">
        <f t="shared" si="9"/>
        <v>1659558.87</v>
      </c>
      <c r="E52" s="18">
        <f t="shared" si="9"/>
        <v>1659558.87</v>
      </c>
      <c r="F52" s="18">
        <f t="shared" si="9"/>
        <v>1056058.03</v>
      </c>
      <c r="G52" s="18">
        <f t="shared" si="9"/>
        <v>0</v>
      </c>
      <c r="H52" s="19">
        <f t="shared" si="9"/>
        <v>603500.84000000008</v>
      </c>
      <c r="J52" s="20"/>
    </row>
    <row r="53" spans="2:10" s="5" customFormat="1" ht="26.25" customHeight="1" x14ac:dyDescent="0.35">
      <c r="B53" s="15" t="s">
        <v>54</v>
      </c>
      <c r="C53" s="18"/>
      <c r="D53" s="18">
        <f>E53-C53</f>
        <v>92875.68</v>
      </c>
      <c r="E53" s="18">
        <v>92875.68</v>
      </c>
      <c r="F53" s="18"/>
      <c r="G53" s="18">
        <v>0</v>
      </c>
      <c r="H53" s="19">
        <f>E53-F53</f>
        <v>92875.68</v>
      </c>
      <c r="J53" s="20"/>
    </row>
    <row r="54" spans="2:10" s="5" customFormat="1" ht="32.25" x14ac:dyDescent="0.35">
      <c r="B54" s="15" t="s">
        <v>55</v>
      </c>
      <c r="C54" s="13"/>
      <c r="D54" s="18">
        <f t="shared" ref="D54:D55" si="10">E54-C54</f>
        <v>1410233.06</v>
      </c>
      <c r="E54" s="19">
        <v>1410233.06</v>
      </c>
      <c r="F54" s="13">
        <v>910343.47</v>
      </c>
      <c r="G54" s="13">
        <v>0</v>
      </c>
      <c r="H54" s="19">
        <f t="shared" ref="H54:H61" si="11">E54-F54</f>
        <v>499889.59000000008</v>
      </c>
      <c r="J54" s="20"/>
    </row>
    <row r="55" spans="2:10" s="5" customFormat="1" ht="32.25" x14ac:dyDescent="0.35">
      <c r="B55" s="15" t="s">
        <v>56</v>
      </c>
      <c r="C55" s="13"/>
      <c r="D55" s="18">
        <f t="shared" si="10"/>
        <v>0</v>
      </c>
      <c r="E55" s="13">
        <v>0</v>
      </c>
      <c r="F55" s="13">
        <v>0</v>
      </c>
      <c r="G55" s="13">
        <v>0</v>
      </c>
      <c r="H55" s="19">
        <f t="shared" si="11"/>
        <v>0</v>
      </c>
      <c r="J55" s="20"/>
    </row>
    <row r="56" spans="2:10" s="5" customFormat="1" ht="32.25" x14ac:dyDescent="0.35">
      <c r="B56" s="15" t="s">
        <v>57</v>
      </c>
      <c r="C56" s="18"/>
      <c r="D56" s="18">
        <f>E56-C56</f>
        <v>0</v>
      </c>
      <c r="E56" s="18"/>
      <c r="F56" s="18"/>
      <c r="G56" s="18"/>
      <c r="H56" s="19">
        <f t="shared" si="11"/>
        <v>0</v>
      </c>
      <c r="J56" s="20"/>
    </row>
    <row r="57" spans="2:10" s="5" customFormat="1" ht="32.25" x14ac:dyDescent="0.35">
      <c r="B57" s="15" t="s">
        <v>58</v>
      </c>
      <c r="C57" s="18"/>
      <c r="D57" s="18"/>
      <c r="E57" s="18"/>
      <c r="F57" s="18"/>
      <c r="G57" s="18"/>
      <c r="H57" s="19">
        <f t="shared" si="11"/>
        <v>0</v>
      </c>
    </row>
    <row r="58" spans="2:10" s="5" customFormat="1" ht="32.25" x14ac:dyDescent="0.35">
      <c r="B58" s="15" t="s">
        <v>59</v>
      </c>
      <c r="C58" s="18">
        <v>0</v>
      </c>
      <c r="D58" s="18">
        <f>E58-C58</f>
        <v>156450.13</v>
      </c>
      <c r="E58" s="18">
        <v>156450.13</v>
      </c>
      <c r="F58" s="18">
        <v>145714.56</v>
      </c>
      <c r="G58" s="18"/>
      <c r="H58" s="19">
        <f t="shared" si="11"/>
        <v>10735.570000000007</v>
      </c>
    </row>
    <row r="59" spans="2:10" s="5" customFormat="1" ht="32.25" x14ac:dyDescent="0.35">
      <c r="B59" s="15" t="s">
        <v>60</v>
      </c>
      <c r="C59" s="18"/>
      <c r="D59" s="18"/>
      <c r="E59" s="18"/>
      <c r="F59" s="18"/>
      <c r="G59" s="18"/>
      <c r="H59" s="19">
        <f t="shared" si="11"/>
        <v>0</v>
      </c>
    </row>
    <row r="60" spans="2:10" s="5" customFormat="1" ht="32.25" x14ac:dyDescent="0.35">
      <c r="B60" s="15" t="s">
        <v>61</v>
      </c>
      <c r="C60" s="18"/>
      <c r="D60" s="18"/>
      <c r="E60" s="18"/>
      <c r="F60" s="18"/>
      <c r="G60" s="18"/>
      <c r="H60" s="19">
        <f t="shared" si="11"/>
        <v>0</v>
      </c>
    </row>
    <row r="61" spans="2:10" s="5" customFormat="1" ht="32.25" x14ac:dyDescent="0.35">
      <c r="B61" s="15" t="s">
        <v>62</v>
      </c>
      <c r="C61" s="18"/>
      <c r="D61" s="18"/>
      <c r="E61" s="18"/>
      <c r="F61" s="18"/>
      <c r="G61" s="18"/>
      <c r="H61" s="19">
        <f t="shared" si="11"/>
        <v>0</v>
      </c>
    </row>
    <row r="62" spans="2:10" s="5" customFormat="1" ht="32.25" x14ac:dyDescent="0.35">
      <c r="B62" s="12" t="s">
        <v>63</v>
      </c>
      <c r="C62" s="18">
        <f>SUM(C63:C65)</f>
        <v>0</v>
      </c>
      <c r="D62" s="18">
        <f t="shared" ref="D62:H62" si="12">SUM(D63:D65)</f>
        <v>0</v>
      </c>
      <c r="E62" s="18">
        <f t="shared" si="12"/>
        <v>0</v>
      </c>
      <c r="F62" s="18">
        <f t="shared" si="12"/>
        <v>0</v>
      </c>
      <c r="G62" s="18">
        <f t="shared" si="12"/>
        <v>0</v>
      </c>
      <c r="H62" s="19">
        <f t="shared" si="12"/>
        <v>0</v>
      </c>
    </row>
    <row r="63" spans="2:10" s="5" customFormat="1" ht="32.25" x14ac:dyDescent="0.35">
      <c r="B63" s="15" t="s">
        <v>64</v>
      </c>
      <c r="C63" s="18"/>
      <c r="D63" s="18"/>
      <c r="E63" s="18"/>
      <c r="F63" s="18"/>
      <c r="G63" s="18"/>
      <c r="H63" s="19">
        <f>E63-F63</f>
        <v>0</v>
      </c>
    </row>
    <row r="64" spans="2:10" s="5" customFormat="1" ht="32.25" x14ac:dyDescent="0.35">
      <c r="B64" s="15" t="s">
        <v>65</v>
      </c>
      <c r="C64" s="18"/>
      <c r="D64" s="18"/>
      <c r="E64" s="18"/>
      <c r="F64" s="18"/>
      <c r="G64" s="18"/>
      <c r="H64" s="19">
        <f t="shared" ref="H64:H65" si="13">E64-F64</f>
        <v>0</v>
      </c>
    </row>
    <row r="65" spans="2:8" s="5" customFormat="1" ht="32.25" x14ac:dyDescent="0.35">
      <c r="B65" s="15" t="s">
        <v>66</v>
      </c>
      <c r="C65" s="18"/>
      <c r="D65" s="18"/>
      <c r="E65" s="18"/>
      <c r="F65" s="18"/>
      <c r="G65" s="18"/>
      <c r="H65" s="19">
        <f t="shared" si="13"/>
        <v>0</v>
      </c>
    </row>
    <row r="66" spans="2:8" s="5" customFormat="1" ht="32.25" x14ac:dyDescent="0.35">
      <c r="B66" s="12" t="s">
        <v>67</v>
      </c>
      <c r="C66" s="18">
        <f>SUM(C67:C71,C73:C74)</f>
        <v>0</v>
      </c>
      <c r="D66" s="18">
        <f t="shared" ref="D66:H66" si="14">SUM(D67:D71,D73:D74)</f>
        <v>0</v>
      </c>
      <c r="E66" s="18">
        <f t="shared" si="14"/>
        <v>0</v>
      </c>
      <c r="F66" s="18">
        <f t="shared" si="14"/>
        <v>0</v>
      </c>
      <c r="G66" s="18">
        <f t="shared" si="14"/>
        <v>0</v>
      </c>
      <c r="H66" s="19">
        <f t="shared" si="14"/>
        <v>0</v>
      </c>
    </row>
    <row r="67" spans="2:8" s="5" customFormat="1" ht="32.25" x14ac:dyDescent="0.35">
      <c r="B67" s="15" t="s">
        <v>68</v>
      </c>
      <c r="C67" s="18"/>
      <c r="D67" s="18"/>
      <c r="E67" s="18"/>
      <c r="F67" s="18"/>
      <c r="G67" s="18"/>
      <c r="H67" s="19">
        <f>E67-F67</f>
        <v>0</v>
      </c>
    </row>
    <row r="68" spans="2:8" s="5" customFormat="1" ht="32.25" x14ac:dyDescent="0.35">
      <c r="B68" s="15" t="s">
        <v>69</v>
      </c>
      <c r="C68" s="18"/>
      <c r="D68" s="18"/>
      <c r="E68" s="18"/>
      <c r="F68" s="18"/>
      <c r="G68" s="18"/>
      <c r="H68" s="19">
        <f t="shared" ref="H68:H74" si="15">E68-F68</f>
        <v>0</v>
      </c>
    </row>
    <row r="69" spans="2:8" s="5" customFormat="1" ht="32.25" x14ac:dyDescent="0.35">
      <c r="B69" s="15" t="s">
        <v>70</v>
      </c>
      <c r="C69" s="18"/>
      <c r="D69" s="18"/>
      <c r="E69" s="18"/>
      <c r="F69" s="18"/>
      <c r="G69" s="18"/>
      <c r="H69" s="19">
        <f t="shared" si="15"/>
        <v>0</v>
      </c>
    </row>
    <row r="70" spans="2:8" s="5" customFormat="1" ht="32.25" x14ac:dyDescent="0.35">
      <c r="B70" s="15" t="s">
        <v>71</v>
      </c>
      <c r="C70" s="18"/>
      <c r="D70" s="18"/>
      <c r="E70" s="18"/>
      <c r="F70" s="18"/>
      <c r="G70" s="18"/>
      <c r="H70" s="19">
        <f t="shared" si="15"/>
        <v>0</v>
      </c>
    </row>
    <row r="71" spans="2:8" s="5" customFormat="1" ht="32.25" x14ac:dyDescent="0.35">
      <c r="B71" s="15" t="s">
        <v>72</v>
      </c>
      <c r="C71" s="18"/>
      <c r="D71" s="18"/>
      <c r="E71" s="18"/>
      <c r="F71" s="18"/>
      <c r="G71" s="18"/>
      <c r="H71" s="19">
        <f t="shared" si="15"/>
        <v>0</v>
      </c>
    </row>
    <row r="72" spans="2:8" s="5" customFormat="1" ht="32.25" x14ac:dyDescent="0.35">
      <c r="B72" s="15" t="s">
        <v>73</v>
      </c>
      <c r="C72" s="18"/>
      <c r="D72" s="18"/>
      <c r="E72" s="18"/>
      <c r="F72" s="18"/>
      <c r="G72" s="18"/>
      <c r="H72" s="19">
        <f t="shared" si="15"/>
        <v>0</v>
      </c>
    </row>
    <row r="73" spans="2:8" s="5" customFormat="1" ht="32.25" x14ac:dyDescent="0.35">
      <c r="B73" s="15" t="s">
        <v>74</v>
      </c>
      <c r="C73" s="18"/>
      <c r="D73" s="18"/>
      <c r="E73" s="18"/>
      <c r="F73" s="18"/>
      <c r="G73" s="18"/>
      <c r="H73" s="19">
        <f t="shared" si="15"/>
        <v>0</v>
      </c>
    </row>
    <row r="74" spans="2:8" s="5" customFormat="1" ht="32.25" x14ac:dyDescent="0.35">
      <c r="B74" s="15" t="s">
        <v>75</v>
      </c>
      <c r="C74" s="18"/>
      <c r="D74" s="18"/>
      <c r="E74" s="18"/>
      <c r="F74" s="18"/>
      <c r="G74" s="18"/>
      <c r="H74" s="19">
        <f t="shared" si="15"/>
        <v>0</v>
      </c>
    </row>
    <row r="75" spans="2:8" s="5" customFormat="1" ht="32.25" x14ac:dyDescent="0.35">
      <c r="B75" s="12" t="s">
        <v>76</v>
      </c>
      <c r="C75" s="18">
        <f>SUM(C76:C78)</f>
        <v>0</v>
      </c>
      <c r="D75" s="18">
        <f t="shared" ref="D75:H75" si="16">SUM(D76:D78)</f>
        <v>0</v>
      </c>
      <c r="E75" s="18">
        <f t="shared" si="16"/>
        <v>0</v>
      </c>
      <c r="F75" s="18">
        <f t="shared" si="16"/>
        <v>0</v>
      </c>
      <c r="G75" s="18">
        <f t="shared" si="16"/>
        <v>0</v>
      </c>
      <c r="H75" s="19">
        <f t="shared" si="16"/>
        <v>0</v>
      </c>
    </row>
    <row r="76" spans="2:8" s="5" customFormat="1" ht="32.25" x14ac:dyDescent="0.35">
      <c r="B76" s="15" t="s">
        <v>77</v>
      </c>
      <c r="C76" s="18"/>
      <c r="D76" s="18"/>
      <c r="E76" s="18"/>
      <c r="F76" s="18"/>
      <c r="G76" s="18"/>
      <c r="H76" s="19">
        <f>E76-F76</f>
        <v>0</v>
      </c>
    </row>
    <row r="77" spans="2:8" s="5" customFormat="1" ht="32.25" x14ac:dyDescent="0.35">
      <c r="B77" s="15" t="s">
        <v>78</v>
      </c>
      <c r="C77" s="18"/>
      <c r="D77" s="18"/>
      <c r="E77" s="18"/>
      <c r="F77" s="18"/>
      <c r="G77" s="18"/>
      <c r="H77" s="19">
        <f t="shared" ref="H77:H78" si="17">E77-F77</f>
        <v>0</v>
      </c>
    </row>
    <row r="78" spans="2:8" s="5" customFormat="1" ht="32.25" x14ac:dyDescent="0.35">
      <c r="B78" s="15" t="s">
        <v>79</v>
      </c>
      <c r="C78" s="18"/>
      <c r="D78" s="18"/>
      <c r="E78" s="18"/>
      <c r="F78" s="18"/>
      <c r="G78" s="18"/>
      <c r="H78" s="19">
        <f t="shared" si="17"/>
        <v>0</v>
      </c>
    </row>
    <row r="79" spans="2:8" s="5" customFormat="1" ht="32.25" x14ac:dyDescent="0.35">
      <c r="B79" s="12" t="s">
        <v>80</v>
      </c>
      <c r="C79" s="18">
        <f>SUM(C80:C86)</f>
        <v>0</v>
      </c>
      <c r="D79" s="18">
        <f t="shared" ref="D79:H79" si="18">SUM(D80:D86)</f>
        <v>0</v>
      </c>
      <c r="E79" s="18">
        <f t="shared" si="18"/>
        <v>0</v>
      </c>
      <c r="F79" s="18">
        <f t="shared" si="18"/>
        <v>0</v>
      </c>
      <c r="G79" s="18">
        <f t="shared" si="18"/>
        <v>0</v>
      </c>
      <c r="H79" s="19">
        <f t="shared" si="18"/>
        <v>0</v>
      </c>
    </row>
    <row r="80" spans="2:8" s="5" customFormat="1" ht="32.25" x14ac:dyDescent="0.35">
      <c r="B80" s="15" t="s">
        <v>81</v>
      </c>
      <c r="C80" s="18"/>
      <c r="D80" s="18"/>
      <c r="E80" s="18"/>
      <c r="F80" s="18"/>
      <c r="G80" s="18"/>
      <c r="H80" s="19">
        <f>E80-F80</f>
        <v>0</v>
      </c>
    </row>
    <row r="81" spans="2:8" s="5" customFormat="1" ht="32.25" x14ac:dyDescent="0.35">
      <c r="B81" s="15" t="s">
        <v>82</v>
      </c>
      <c r="C81" s="18"/>
      <c r="D81" s="18"/>
      <c r="E81" s="18"/>
      <c r="F81" s="18"/>
      <c r="G81" s="18"/>
      <c r="H81" s="19">
        <f t="shared" ref="H81:H86" si="19">E81-F81</f>
        <v>0</v>
      </c>
    </row>
    <row r="82" spans="2:8" s="5" customFormat="1" ht="32.25" x14ac:dyDescent="0.35">
      <c r="B82" s="15" t="s">
        <v>83</v>
      </c>
      <c r="C82" s="18"/>
      <c r="D82" s="18"/>
      <c r="E82" s="18"/>
      <c r="F82" s="18"/>
      <c r="G82" s="18"/>
      <c r="H82" s="19">
        <f t="shared" si="19"/>
        <v>0</v>
      </c>
    </row>
    <row r="83" spans="2:8" s="5" customFormat="1" ht="32.25" x14ac:dyDescent="0.35">
      <c r="B83" s="15" t="s">
        <v>84</v>
      </c>
      <c r="C83" s="18"/>
      <c r="D83" s="18"/>
      <c r="E83" s="18"/>
      <c r="F83" s="18"/>
      <c r="G83" s="18"/>
      <c r="H83" s="19">
        <f t="shared" si="19"/>
        <v>0</v>
      </c>
    </row>
    <row r="84" spans="2:8" s="5" customFormat="1" ht="32.25" x14ac:dyDescent="0.35">
      <c r="B84" s="15" t="s">
        <v>85</v>
      </c>
      <c r="C84" s="18"/>
      <c r="D84" s="18"/>
      <c r="E84" s="18"/>
      <c r="F84" s="18"/>
      <c r="G84" s="18"/>
      <c r="H84" s="19">
        <f t="shared" si="19"/>
        <v>0</v>
      </c>
    </row>
    <row r="85" spans="2:8" s="5" customFormat="1" ht="32.25" x14ac:dyDescent="0.35">
      <c r="B85" s="15" t="s">
        <v>86</v>
      </c>
      <c r="C85" s="18"/>
      <c r="D85" s="18"/>
      <c r="E85" s="18"/>
      <c r="F85" s="18"/>
      <c r="G85" s="18"/>
      <c r="H85" s="19">
        <f t="shared" si="19"/>
        <v>0</v>
      </c>
    </row>
    <row r="86" spans="2:8" s="5" customFormat="1" ht="33" thickBot="1" x14ac:dyDescent="0.4">
      <c r="B86" s="22" t="s">
        <v>87</v>
      </c>
      <c r="C86" s="23"/>
      <c r="D86" s="23"/>
      <c r="E86" s="23"/>
      <c r="F86" s="23"/>
      <c r="G86" s="23"/>
      <c r="H86" s="24">
        <f t="shared" si="19"/>
        <v>0</v>
      </c>
    </row>
    <row r="87" spans="2:8" s="5" customFormat="1" ht="32.25" x14ac:dyDescent="0.35">
      <c r="B87" s="25"/>
      <c r="C87" s="26"/>
      <c r="D87" s="26"/>
      <c r="E87" s="26"/>
      <c r="F87" s="26"/>
      <c r="G87" s="26"/>
      <c r="H87" s="26"/>
    </row>
    <row r="88" spans="2:8" s="5" customFormat="1" ht="25.5" customHeight="1" thickBot="1" x14ac:dyDescent="0.4">
      <c r="B88" s="25"/>
      <c r="C88" s="26"/>
      <c r="D88" s="26"/>
      <c r="E88" s="26"/>
      <c r="F88" s="26"/>
      <c r="G88" s="26"/>
      <c r="H88" s="26"/>
    </row>
    <row r="89" spans="2:8" s="5" customFormat="1" ht="36" customHeight="1" thickBot="1" x14ac:dyDescent="0.4">
      <c r="B89" s="45" t="s">
        <v>6</v>
      </c>
      <c r="C89" s="46" t="s">
        <v>7</v>
      </c>
      <c r="D89" s="47"/>
      <c r="E89" s="47"/>
      <c r="F89" s="47"/>
      <c r="G89" s="48"/>
      <c r="H89" s="49" t="s">
        <v>8</v>
      </c>
    </row>
    <row r="90" spans="2:8" s="5" customFormat="1" ht="65.25" customHeight="1" thickBot="1" x14ac:dyDescent="0.4">
      <c r="B90" s="39"/>
      <c r="C90" s="27" t="s">
        <v>9</v>
      </c>
      <c r="D90" s="28" t="s">
        <v>10</v>
      </c>
      <c r="E90" s="27" t="s">
        <v>11</v>
      </c>
      <c r="F90" s="28" t="s">
        <v>12</v>
      </c>
      <c r="G90" s="27" t="s">
        <v>13</v>
      </c>
      <c r="H90" s="50"/>
    </row>
    <row r="91" spans="2:8" s="5" customFormat="1" ht="32.25" x14ac:dyDescent="0.35">
      <c r="B91" s="29" t="s">
        <v>88</v>
      </c>
      <c r="C91" s="30">
        <f>SUM(C92,C100,C110,C120,C130,C140,C144,C153,C157)</f>
        <v>24576886</v>
      </c>
      <c r="D91" s="30">
        <f>SUM(D92,D100,D110,D120,D130,D140,D144,D153,D157)</f>
        <v>3999860.3000000017</v>
      </c>
      <c r="E91" s="30">
        <f>SUM(E92,E100,E110,E120,E130,E140,E144,E153,E157)</f>
        <v>28576746.300000001</v>
      </c>
      <c r="F91" s="30">
        <f t="shared" ref="F91:H91" si="20">SUM(F92,F100,F110,F120,F130,F140,F144,F153,F157)</f>
        <v>2914380.29</v>
      </c>
      <c r="G91" s="30">
        <f t="shared" si="20"/>
        <v>1429850.33</v>
      </c>
      <c r="H91" s="31">
        <f t="shared" si="20"/>
        <v>25662366.010000002</v>
      </c>
    </row>
    <row r="92" spans="2:8" s="5" customFormat="1" ht="32.25" x14ac:dyDescent="0.35">
      <c r="B92" s="12" t="s">
        <v>15</v>
      </c>
      <c r="C92" s="18">
        <f>SUM(C93:C99)</f>
        <v>0</v>
      </c>
      <c r="D92" s="18">
        <f t="shared" ref="D92:H92" si="21">SUM(D93:D99)</f>
        <v>0</v>
      </c>
      <c r="E92" s="18">
        <f t="shared" si="21"/>
        <v>0</v>
      </c>
      <c r="F92" s="18">
        <f t="shared" si="21"/>
        <v>0</v>
      </c>
      <c r="G92" s="18">
        <f t="shared" si="21"/>
        <v>0</v>
      </c>
      <c r="H92" s="19">
        <f t="shared" si="21"/>
        <v>0</v>
      </c>
    </row>
    <row r="93" spans="2:8" s="5" customFormat="1" ht="32.25" x14ac:dyDescent="0.35">
      <c r="B93" s="15" t="s">
        <v>16</v>
      </c>
      <c r="C93" s="18"/>
      <c r="D93" s="18"/>
      <c r="E93" s="18"/>
      <c r="F93" s="18"/>
      <c r="G93" s="18"/>
      <c r="H93" s="19">
        <f>E93-F93</f>
        <v>0</v>
      </c>
    </row>
    <row r="94" spans="2:8" s="5" customFormat="1" ht="32.25" x14ac:dyDescent="0.35">
      <c r="B94" s="15" t="s">
        <v>17</v>
      </c>
      <c r="C94" s="18"/>
      <c r="D94" s="18"/>
      <c r="E94" s="18"/>
      <c r="F94" s="18"/>
      <c r="G94" s="18"/>
      <c r="H94" s="19">
        <f t="shared" ref="H94:H99" si="22">E94-F94</f>
        <v>0</v>
      </c>
    </row>
    <row r="95" spans="2:8" s="5" customFormat="1" ht="32.25" x14ac:dyDescent="0.35">
      <c r="B95" s="15" t="s">
        <v>18</v>
      </c>
      <c r="C95" s="18"/>
      <c r="D95" s="18"/>
      <c r="E95" s="18"/>
      <c r="F95" s="18"/>
      <c r="G95" s="18"/>
      <c r="H95" s="19">
        <f t="shared" si="22"/>
        <v>0</v>
      </c>
    </row>
    <row r="96" spans="2:8" s="5" customFormat="1" ht="32.25" x14ac:dyDescent="0.35">
      <c r="B96" s="15" t="s">
        <v>19</v>
      </c>
      <c r="C96" s="18"/>
      <c r="D96" s="18"/>
      <c r="E96" s="18"/>
      <c r="F96" s="18"/>
      <c r="G96" s="18"/>
      <c r="H96" s="19">
        <f t="shared" si="22"/>
        <v>0</v>
      </c>
    </row>
    <row r="97" spans="2:8" s="5" customFormat="1" ht="32.25" x14ac:dyDescent="0.35">
      <c r="B97" s="15" t="s">
        <v>20</v>
      </c>
      <c r="C97" s="18"/>
      <c r="D97" s="18"/>
      <c r="E97" s="18"/>
      <c r="F97" s="18"/>
      <c r="G97" s="18"/>
      <c r="H97" s="19">
        <f t="shared" si="22"/>
        <v>0</v>
      </c>
    </row>
    <row r="98" spans="2:8" s="5" customFormat="1" ht="32.25" x14ac:dyDescent="0.35">
      <c r="B98" s="15" t="s">
        <v>21</v>
      </c>
      <c r="C98" s="18"/>
      <c r="D98" s="18"/>
      <c r="E98" s="18"/>
      <c r="F98" s="18"/>
      <c r="G98" s="18"/>
      <c r="H98" s="19">
        <f t="shared" si="22"/>
        <v>0</v>
      </c>
    </row>
    <row r="99" spans="2:8" s="5" customFormat="1" ht="32.25" x14ac:dyDescent="0.35">
      <c r="B99" s="15" t="s">
        <v>22</v>
      </c>
      <c r="C99" s="18"/>
      <c r="D99" s="18"/>
      <c r="E99" s="18"/>
      <c r="F99" s="18"/>
      <c r="G99" s="18"/>
      <c r="H99" s="19">
        <f t="shared" si="22"/>
        <v>0</v>
      </c>
    </row>
    <row r="100" spans="2:8" s="5" customFormat="1" ht="32.25" x14ac:dyDescent="0.35">
      <c r="B100" s="12" t="s">
        <v>23</v>
      </c>
      <c r="C100" s="18">
        <f>SUM(C101:C109)</f>
        <v>0</v>
      </c>
      <c r="D100" s="18">
        <f t="shared" ref="D100:H100" si="23">SUM(D101:D109)</f>
        <v>0</v>
      </c>
      <c r="E100" s="18">
        <f t="shared" si="23"/>
        <v>0</v>
      </c>
      <c r="F100" s="18">
        <f t="shared" si="23"/>
        <v>0</v>
      </c>
      <c r="G100" s="18">
        <f t="shared" si="23"/>
        <v>0</v>
      </c>
      <c r="H100" s="19">
        <f t="shared" si="23"/>
        <v>0</v>
      </c>
    </row>
    <row r="101" spans="2:8" s="5" customFormat="1" ht="38.25" customHeight="1" x14ac:dyDescent="0.35">
      <c r="B101" s="15" t="s">
        <v>24</v>
      </c>
      <c r="C101" s="18"/>
      <c r="D101" s="18"/>
      <c r="E101" s="18"/>
      <c r="F101" s="18"/>
      <c r="G101" s="18"/>
      <c r="H101" s="19">
        <f>E101-F101</f>
        <v>0</v>
      </c>
    </row>
    <row r="102" spans="2:8" s="5" customFormat="1" ht="32.25" x14ac:dyDescent="0.35">
      <c r="B102" s="15" t="s">
        <v>25</v>
      </c>
      <c r="C102" s="18"/>
      <c r="D102" s="18"/>
      <c r="E102" s="18"/>
      <c r="F102" s="18"/>
      <c r="G102" s="18"/>
      <c r="H102" s="19">
        <f t="shared" ref="H102:H109" si="24">E102-F102</f>
        <v>0</v>
      </c>
    </row>
    <row r="103" spans="2:8" s="5" customFormat="1" ht="32.25" x14ac:dyDescent="0.35">
      <c r="B103" s="15" t="s">
        <v>26</v>
      </c>
      <c r="C103" s="18"/>
      <c r="D103" s="18"/>
      <c r="E103" s="18"/>
      <c r="F103" s="18"/>
      <c r="G103" s="18"/>
      <c r="H103" s="19">
        <f t="shared" si="24"/>
        <v>0</v>
      </c>
    </row>
    <row r="104" spans="2:8" s="5" customFormat="1" ht="32.25" x14ac:dyDescent="0.35">
      <c r="B104" s="15" t="s">
        <v>27</v>
      </c>
      <c r="C104" s="18"/>
      <c r="D104" s="18"/>
      <c r="E104" s="18"/>
      <c r="F104" s="18"/>
      <c r="G104" s="18"/>
      <c r="H104" s="19">
        <f t="shared" si="24"/>
        <v>0</v>
      </c>
    </row>
    <row r="105" spans="2:8" s="5" customFormat="1" ht="32.25" x14ac:dyDescent="0.35">
      <c r="B105" s="15" t="s">
        <v>28</v>
      </c>
      <c r="C105" s="18"/>
      <c r="D105" s="18"/>
      <c r="E105" s="18"/>
      <c r="F105" s="18"/>
      <c r="G105" s="18"/>
      <c r="H105" s="19">
        <f t="shared" si="24"/>
        <v>0</v>
      </c>
    </row>
    <row r="106" spans="2:8" s="5" customFormat="1" ht="32.25" x14ac:dyDescent="0.35">
      <c r="B106" s="15" t="s">
        <v>29</v>
      </c>
      <c r="C106" s="18"/>
      <c r="D106" s="18"/>
      <c r="E106" s="18"/>
      <c r="F106" s="18"/>
      <c r="G106" s="18"/>
      <c r="H106" s="19">
        <f t="shared" si="24"/>
        <v>0</v>
      </c>
    </row>
    <row r="107" spans="2:8" s="5" customFormat="1" ht="32.25" x14ac:dyDescent="0.35">
      <c r="B107" s="15" t="s">
        <v>30</v>
      </c>
      <c r="C107" s="18"/>
      <c r="D107" s="18"/>
      <c r="E107" s="18"/>
      <c r="F107" s="18"/>
      <c r="G107" s="18"/>
      <c r="H107" s="19">
        <f t="shared" si="24"/>
        <v>0</v>
      </c>
    </row>
    <row r="108" spans="2:8" s="5" customFormat="1" ht="32.25" x14ac:dyDescent="0.35">
      <c r="B108" s="15" t="s">
        <v>31</v>
      </c>
      <c r="C108" s="18"/>
      <c r="D108" s="18"/>
      <c r="E108" s="18"/>
      <c r="F108" s="18"/>
      <c r="G108" s="18"/>
      <c r="H108" s="19">
        <f t="shared" si="24"/>
        <v>0</v>
      </c>
    </row>
    <row r="109" spans="2:8" s="5" customFormat="1" ht="32.25" x14ac:dyDescent="0.35">
      <c r="B109" s="15" t="s">
        <v>32</v>
      </c>
      <c r="C109" s="18"/>
      <c r="D109" s="18"/>
      <c r="E109" s="18"/>
      <c r="F109" s="18"/>
      <c r="G109" s="18"/>
      <c r="H109" s="19">
        <f t="shared" si="24"/>
        <v>0</v>
      </c>
    </row>
    <row r="110" spans="2:8" s="5" customFormat="1" ht="32.25" x14ac:dyDescent="0.35">
      <c r="B110" s="12" t="s">
        <v>33</v>
      </c>
      <c r="C110" s="18">
        <f>SUM(C111:C119)</f>
        <v>0</v>
      </c>
      <c r="D110" s="18">
        <f>SUM(D111:D119)</f>
        <v>0</v>
      </c>
      <c r="E110" s="18">
        <f t="shared" ref="E110:H110" si="25">SUM(E111:E119)</f>
        <v>0</v>
      </c>
      <c r="F110" s="18">
        <f t="shared" si="25"/>
        <v>0</v>
      </c>
      <c r="G110" s="18">
        <f t="shared" si="25"/>
        <v>0</v>
      </c>
      <c r="H110" s="19">
        <f t="shared" si="25"/>
        <v>0</v>
      </c>
    </row>
    <row r="111" spans="2:8" s="5" customFormat="1" ht="32.25" x14ac:dyDescent="0.35">
      <c r="B111" s="15" t="s">
        <v>34</v>
      </c>
      <c r="C111" s="18"/>
      <c r="D111" s="18"/>
      <c r="E111" s="18"/>
      <c r="F111" s="18"/>
      <c r="G111" s="18"/>
      <c r="H111" s="19">
        <f>E111-F111</f>
        <v>0</v>
      </c>
    </row>
    <row r="112" spans="2:8" s="5" customFormat="1" ht="32.25" x14ac:dyDescent="0.35">
      <c r="B112" s="15" t="s">
        <v>35</v>
      </c>
      <c r="C112" s="18"/>
      <c r="D112" s="18"/>
      <c r="E112" s="18"/>
      <c r="F112" s="18"/>
      <c r="G112" s="18"/>
      <c r="H112" s="19">
        <f t="shared" ref="H112:H119" si="26">E112-F112</f>
        <v>0</v>
      </c>
    </row>
    <row r="113" spans="2:10" s="5" customFormat="1" ht="32.25" x14ac:dyDescent="0.35">
      <c r="B113" s="15" t="s">
        <v>36</v>
      </c>
      <c r="C113" s="18"/>
      <c r="D113" s="18"/>
      <c r="E113" s="18"/>
      <c r="F113" s="18"/>
      <c r="G113" s="18"/>
      <c r="H113" s="19">
        <f t="shared" si="26"/>
        <v>0</v>
      </c>
    </row>
    <row r="114" spans="2:10" s="5" customFormat="1" ht="32.25" x14ac:dyDescent="0.35">
      <c r="B114" s="15" t="s">
        <v>37</v>
      </c>
      <c r="C114" s="18"/>
      <c r="D114" s="18"/>
      <c r="E114" s="18"/>
      <c r="F114" s="18"/>
      <c r="G114" s="18"/>
      <c r="H114" s="19">
        <f t="shared" si="26"/>
        <v>0</v>
      </c>
    </row>
    <row r="115" spans="2:10" s="5" customFormat="1" ht="32.25" x14ac:dyDescent="0.35">
      <c r="B115" s="15" t="s">
        <v>38</v>
      </c>
      <c r="C115" s="18"/>
      <c r="D115" s="18"/>
      <c r="E115" s="18"/>
      <c r="F115" s="18"/>
      <c r="G115" s="18"/>
      <c r="H115" s="19">
        <f t="shared" si="26"/>
        <v>0</v>
      </c>
    </row>
    <row r="116" spans="2:10" s="5" customFormat="1" ht="32.25" x14ac:dyDescent="0.35">
      <c r="B116" s="15" t="s">
        <v>39</v>
      </c>
      <c r="C116" s="18"/>
      <c r="D116" s="18"/>
      <c r="E116" s="18"/>
      <c r="F116" s="18"/>
      <c r="G116" s="18"/>
      <c r="H116" s="19">
        <f t="shared" si="26"/>
        <v>0</v>
      </c>
    </row>
    <row r="117" spans="2:10" s="5" customFormat="1" ht="32.25" x14ac:dyDescent="0.35">
      <c r="B117" s="15" t="s">
        <v>40</v>
      </c>
      <c r="C117" s="18"/>
      <c r="D117" s="18"/>
      <c r="E117" s="18"/>
      <c r="F117" s="18"/>
      <c r="G117" s="18"/>
      <c r="H117" s="19">
        <f t="shared" si="26"/>
        <v>0</v>
      </c>
    </row>
    <row r="118" spans="2:10" s="5" customFormat="1" ht="32.25" x14ac:dyDescent="0.35">
      <c r="B118" s="15" t="s">
        <v>41</v>
      </c>
      <c r="C118" s="18"/>
      <c r="D118" s="18"/>
      <c r="E118" s="18"/>
      <c r="F118" s="18"/>
      <c r="G118" s="18"/>
      <c r="H118" s="19">
        <f t="shared" si="26"/>
        <v>0</v>
      </c>
    </row>
    <row r="119" spans="2:10" s="5" customFormat="1" ht="32.25" x14ac:dyDescent="0.35">
      <c r="B119" s="15" t="s">
        <v>42</v>
      </c>
      <c r="C119" s="18"/>
      <c r="D119" s="18"/>
      <c r="E119" s="18"/>
      <c r="F119" s="18"/>
      <c r="G119" s="18"/>
      <c r="H119" s="19">
        <f t="shared" si="26"/>
        <v>0</v>
      </c>
    </row>
    <row r="120" spans="2:10" s="5" customFormat="1" ht="64.5" x14ac:dyDescent="0.35">
      <c r="B120" s="17" t="s">
        <v>43</v>
      </c>
      <c r="C120" s="18">
        <f>SUM(C121:C129)</f>
        <v>24576886</v>
      </c>
      <c r="D120" s="18">
        <f>SUM(D121:D129)</f>
        <v>2350827.9200000018</v>
      </c>
      <c r="E120" s="18">
        <f t="shared" ref="E120:H120" si="27">SUM(E121:E129)</f>
        <v>26927713.920000002</v>
      </c>
      <c r="F120" s="18">
        <f t="shared" si="27"/>
        <v>1974304.3</v>
      </c>
      <c r="G120" s="18">
        <f>SUM(G121:G129)</f>
        <v>1419874.33</v>
      </c>
      <c r="H120" s="19">
        <f t="shared" si="27"/>
        <v>24953409.620000001</v>
      </c>
    </row>
    <row r="121" spans="2:10" s="5" customFormat="1" ht="32.25" x14ac:dyDescent="0.35">
      <c r="B121" s="15" t="s">
        <v>44</v>
      </c>
      <c r="C121" s="18">
        <f>'[6](3) ESTADO ANALITICO DE INGRESO'!B64</f>
        <v>24576886</v>
      </c>
      <c r="D121" s="18">
        <f>E121-C121</f>
        <v>2332827.9200000018</v>
      </c>
      <c r="E121" s="18">
        <v>26909713.920000002</v>
      </c>
      <c r="F121" s="18">
        <v>1974304.3</v>
      </c>
      <c r="G121" s="18">
        <v>1419874.33</v>
      </c>
      <c r="H121" s="19">
        <f>E121-F121</f>
        <v>24935409.620000001</v>
      </c>
    </row>
    <row r="122" spans="2:10" s="5" customFormat="1" ht="32.25" x14ac:dyDescent="0.35">
      <c r="B122" s="15" t="s">
        <v>45</v>
      </c>
      <c r="C122" s="18"/>
      <c r="D122" s="18"/>
      <c r="E122" s="18"/>
      <c r="F122" s="18"/>
      <c r="G122" s="18"/>
      <c r="H122" s="19">
        <f t="shared" ref="H122:H129" si="28">E122-F122</f>
        <v>0</v>
      </c>
      <c r="J122" s="20"/>
    </row>
    <row r="123" spans="2:10" s="5" customFormat="1" ht="32.25" x14ac:dyDescent="0.35">
      <c r="B123" s="15" t="s">
        <v>46</v>
      </c>
      <c r="C123" s="18"/>
      <c r="D123" s="18"/>
      <c r="E123" s="18"/>
      <c r="F123" s="18"/>
      <c r="G123" s="18"/>
      <c r="H123" s="19">
        <f t="shared" si="28"/>
        <v>0</v>
      </c>
      <c r="J123" s="20"/>
    </row>
    <row r="124" spans="2:10" s="5" customFormat="1" ht="32.25" x14ac:dyDescent="0.35">
      <c r="B124" s="15" t="s">
        <v>47</v>
      </c>
      <c r="C124" s="18"/>
      <c r="D124" s="18">
        <f>E124-C124</f>
        <v>18000</v>
      </c>
      <c r="E124" s="18">
        <v>18000</v>
      </c>
      <c r="F124" s="18">
        <v>0</v>
      </c>
      <c r="G124" s="18">
        <v>0</v>
      </c>
      <c r="H124" s="19">
        <f>E124-F124</f>
        <v>18000</v>
      </c>
      <c r="J124" s="20"/>
    </row>
    <row r="125" spans="2:10" s="5" customFormat="1" ht="32.25" x14ac:dyDescent="0.35">
      <c r="B125" s="15" t="s">
        <v>48</v>
      </c>
      <c r="C125" s="18"/>
      <c r="D125" s="18"/>
      <c r="E125" s="18"/>
      <c r="F125" s="18"/>
      <c r="G125" s="18"/>
      <c r="H125" s="19">
        <f t="shared" si="28"/>
        <v>0</v>
      </c>
      <c r="J125" s="20"/>
    </row>
    <row r="126" spans="2:10" s="5" customFormat="1" ht="32.25" x14ac:dyDescent="0.35">
      <c r="B126" s="15" t="s">
        <v>49</v>
      </c>
      <c r="C126" s="18"/>
      <c r="D126" s="18"/>
      <c r="E126" s="18"/>
      <c r="F126" s="18"/>
      <c r="G126" s="18"/>
      <c r="H126" s="19">
        <f t="shared" si="28"/>
        <v>0</v>
      </c>
      <c r="J126" s="20"/>
    </row>
    <row r="127" spans="2:10" s="5" customFormat="1" ht="32.25" x14ac:dyDescent="0.35">
      <c r="B127" s="15" t="s">
        <v>50</v>
      </c>
      <c r="C127" s="18"/>
      <c r="D127" s="18"/>
      <c r="E127" s="18"/>
      <c r="F127" s="18"/>
      <c r="G127" s="18"/>
      <c r="H127" s="19">
        <f t="shared" si="28"/>
        <v>0</v>
      </c>
      <c r="J127" s="20"/>
    </row>
    <row r="128" spans="2:10" s="5" customFormat="1" ht="32.25" x14ac:dyDescent="0.35">
      <c r="B128" s="15" t="s">
        <v>51</v>
      </c>
      <c r="C128" s="18"/>
      <c r="D128" s="18"/>
      <c r="E128" s="18"/>
      <c r="F128" s="18"/>
      <c r="G128" s="18"/>
      <c r="H128" s="19">
        <f t="shared" si="28"/>
        <v>0</v>
      </c>
      <c r="J128" s="20"/>
    </row>
    <row r="129" spans="2:10" s="5" customFormat="1" ht="32.25" x14ac:dyDescent="0.35">
      <c r="B129" s="15" t="s">
        <v>52</v>
      </c>
      <c r="C129" s="18"/>
      <c r="D129" s="18"/>
      <c r="E129" s="18"/>
      <c r="F129" s="18"/>
      <c r="G129" s="18"/>
      <c r="H129" s="19">
        <f t="shared" si="28"/>
        <v>0</v>
      </c>
      <c r="J129" s="20"/>
    </row>
    <row r="130" spans="2:10" s="5" customFormat="1" ht="33.75" customHeight="1" x14ac:dyDescent="0.35">
      <c r="B130" s="17" t="s">
        <v>53</v>
      </c>
      <c r="C130" s="18"/>
      <c r="D130" s="18">
        <f>SUM(D131:D138)</f>
        <v>1649032.3800000001</v>
      </c>
      <c r="E130" s="18">
        <f>SUM(E131:E138)</f>
        <v>1649032.3800000001</v>
      </c>
      <c r="F130" s="18">
        <f>SUM(F131:F138)</f>
        <v>940075.99</v>
      </c>
      <c r="G130" s="18">
        <f>SUM(G131:G138)</f>
        <v>9976</v>
      </c>
      <c r="H130" s="18">
        <f>SUM(H131:H138)</f>
        <v>708956.39</v>
      </c>
      <c r="J130" s="20"/>
    </row>
    <row r="131" spans="2:10" s="5" customFormat="1" ht="32.25" x14ac:dyDescent="0.35">
      <c r="B131" s="15" t="s">
        <v>54</v>
      </c>
      <c r="C131" s="18"/>
      <c r="D131" s="18">
        <f>E131-C131</f>
        <v>1478358.29</v>
      </c>
      <c r="E131" s="18">
        <v>1478358.29</v>
      </c>
      <c r="F131" s="18">
        <v>839587.99</v>
      </c>
      <c r="G131" s="18">
        <v>0</v>
      </c>
      <c r="H131" s="19">
        <f t="shared" ref="H131:H139" si="29">E131-F131</f>
        <v>638770.30000000005</v>
      </c>
      <c r="J131" s="20"/>
    </row>
    <row r="132" spans="2:10" s="5" customFormat="1" ht="32.25" x14ac:dyDescent="0.35">
      <c r="B132" s="15" t="s">
        <v>55</v>
      </c>
      <c r="C132" s="18"/>
      <c r="D132" s="18">
        <f t="shared" ref="D132:D137" si="30">E132-C132</f>
        <v>150737.73000000001</v>
      </c>
      <c r="E132" s="18">
        <v>150737.73000000001</v>
      </c>
      <c r="F132" s="18">
        <v>90512</v>
      </c>
      <c r="G132" s="18">
        <v>0</v>
      </c>
      <c r="H132" s="19">
        <f t="shared" si="29"/>
        <v>60225.73000000001</v>
      </c>
      <c r="J132" s="20"/>
    </row>
    <row r="133" spans="2:10" s="5" customFormat="1" ht="32.25" x14ac:dyDescent="0.35">
      <c r="B133" s="15" t="s">
        <v>56</v>
      </c>
      <c r="C133" s="18"/>
      <c r="D133" s="18">
        <f t="shared" si="30"/>
        <v>0</v>
      </c>
      <c r="E133" s="18"/>
      <c r="F133" s="18"/>
      <c r="G133" s="18"/>
      <c r="H133" s="19">
        <f t="shared" si="29"/>
        <v>0</v>
      </c>
      <c r="J133" s="20"/>
    </row>
    <row r="134" spans="2:10" s="5" customFormat="1" ht="32.25" x14ac:dyDescent="0.35">
      <c r="B134" s="15" t="s">
        <v>57</v>
      </c>
      <c r="C134" s="18"/>
      <c r="D134" s="18">
        <f t="shared" si="30"/>
        <v>0</v>
      </c>
      <c r="E134" s="18"/>
      <c r="F134" s="18"/>
      <c r="G134" s="18"/>
      <c r="H134" s="19">
        <f t="shared" si="29"/>
        <v>0</v>
      </c>
      <c r="J134" s="20"/>
    </row>
    <row r="135" spans="2:10" s="5" customFormat="1" ht="32.25" x14ac:dyDescent="0.35">
      <c r="B135" s="15" t="s">
        <v>58</v>
      </c>
      <c r="C135" s="18"/>
      <c r="D135" s="18">
        <f t="shared" si="30"/>
        <v>0</v>
      </c>
      <c r="E135" s="18"/>
      <c r="F135" s="18"/>
      <c r="G135" s="18"/>
      <c r="H135" s="19">
        <f t="shared" si="29"/>
        <v>0</v>
      </c>
      <c r="J135" s="20"/>
    </row>
    <row r="136" spans="2:10" s="5" customFormat="1" ht="32.25" x14ac:dyDescent="0.35">
      <c r="B136" s="15" t="s">
        <v>59</v>
      </c>
      <c r="C136" s="18"/>
      <c r="D136" s="18">
        <f t="shared" si="30"/>
        <v>19936.36</v>
      </c>
      <c r="E136" s="18">
        <v>19936.36</v>
      </c>
      <c r="F136" s="18">
        <v>9976</v>
      </c>
      <c r="G136" s="18">
        <v>9976</v>
      </c>
      <c r="H136" s="19">
        <f t="shared" si="29"/>
        <v>9960.36</v>
      </c>
    </row>
    <row r="137" spans="2:10" s="5" customFormat="1" ht="32.25" x14ac:dyDescent="0.35">
      <c r="B137" s="15" t="s">
        <v>60</v>
      </c>
      <c r="C137" s="18"/>
      <c r="D137" s="18">
        <f t="shared" si="30"/>
        <v>0</v>
      </c>
      <c r="E137" s="18"/>
      <c r="F137" s="18"/>
      <c r="G137" s="18"/>
      <c r="H137" s="19">
        <f t="shared" si="29"/>
        <v>0</v>
      </c>
    </row>
    <row r="138" spans="2:10" s="5" customFormat="1" ht="32.25" x14ac:dyDescent="0.35">
      <c r="B138" s="15" t="s">
        <v>61</v>
      </c>
      <c r="C138" s="18"/>
      <c r="D138" s="18"/>
      <c r="E138" s="18"/>
      <c r="F138" s="18"/>
      <c r="G138" s="18"/>
      <c r="H138" s="19">
        <f t="shared" si="29"/>
        <v>0</v>
      </c>
    </row>
    <row r="139" spans="2:10" s="5" customFormat="1" ht="32.25" x14ac:dyDescent="0.35">
      <c r="B139" s="15" t="s">
        <v>62</v>
      </c>
      <c r="C139" s="18"/>
      <c r="D139" s="18"/>
      <c r="E139" s="18"/>
      <c r="F139" s="18"/>
      <c r="G139" s="18"/>
      <c r="H139" s="19">
        <f t="shared" si="29"/>
        <v>0</v>
      </c>
    </row>
    <row r="140" spans="2:10" s="5" customFormat="1" ht="32.25" x14ac:dyDescent="0.35">
      <c r="B140" s="12" t="s">
        <v>63</v>
      </c>
      <c r="C140" s="18"/>
      <c r="D140" s="18"/>
      <c r="E140" s="18"/>
      <c r="F140" s="18"/>
      <c r="G140" s="18"/>
      <c r="H140" s="19"/>
    </row>
    <row r="141" spans="2:10" s="5" customFormat="1" ht="32.25" x14ac:dyDescent="0.35">
      <c r="B141" s="15" t="s">
        <v>64</v>
      </c>
      <c r="C141" s="18"/>
      <c r="D141" s="18"/>
      <c r="E141" s="18"/>
      <c r="F141" s="18"/>
      <c r="G141" s="18"/>
      <c r="H141" s="19"/>
    </row>
    <row r="142" spans="2:10" s="5" customFormat="1" ht="32.25" x14ac:dyDescent="0.35">
      <c r="B142" s="15" t="s">
        <v>65</v>
      </c>
      <c r="C142" s="18"/>
      <c r="D142" s="18"/>
      <c r="E142" s="18"/>
      <c r="F142" s="18"/>
      <c r="G142" s="18"/>
      <c r="H142" s="19"/>
    </row>
    <row r="143" spans="2:10" s="5" customFormat="1" ht="32.25" x14ac:dyDescent="0.35">
      <c r="B143" s="15" t="s">
        <v>66</v>
      </c>
      <c r="C143" s="18"/>
      <c r="D143" s="18"/>
      <c r="E143" s="18"/>
      <c r="F143" s="18"/>
      <c r="G143" s="18"/>
      <c r="H143" s="19"/>
    </row>
    <row r="144" spans="2:10" s="5" customFormat="1" ht="27.75" customHeight="1" x14ac:dyDescent="0.35">
      <c r="B144" s="17" t="s">
        <v>67</v>
      </c>
      <c r="C144" s="18"/>
      <c r="D144" s="18"/>
      <c r="E144" s="18"/>
      <c r="F144" s="18"/>
      <c r="G144" s="18"/>
      <c r="H144" s="19"/>
    </row>
    <row r="145" spans="2:8" s="5" customFormat="1" ht="32.25" x14ac:dyDescent="0.35">
      <c r="B145" s="15" t="s">
        <v>68</v>
      </c>
      <c r="C145" s="18"/>
      <c r="D145" s="18"/>
      <c r="E145" s="18"/>
      <c r="F145" s="18"/>
      <c r="G145" s="18"/>
      <c r="H145" s="19"/>
    </row>
    <row r="146" spans="2:8" s="5" customFormat="1" ht="32.25" x14ac:dyDescent="0.35">
      <c r="B146" s="15" t="s">
        <v>69</v>
      </c>
      <c r="C146" s="18"/>
      <c r="D146" s="18"/>
      <c r="E146" s="18"/>
      <c r="F146" s="18"/>
      <c r="G146" s="18"/>
      <c r="H146" s="19"/>
    </row>
    <row r="147" spans="2:8" s="5" customFormat="1" ht="32.25" x14ac:dyDescent="0.35">
      <c r="B147" s="15" t="s">
        <v>70</v>
      </c>
      <c r="C147" s="18"/>
      <c r="D147" s="18"/>
      <c r="E147" s="18"/>
      <c r="F147" s="18"/>
      <c r="G147" s="18"/>
      <c r="H147" s="19"/>
    </row>
    <row r="148" spans="2:8" s="5" customFormat="1" ht="32.25" x14ac:dyDescent="0.35">
      <c r="B148" s="15" t="s">
        <v>71</v>
      </c>
      <c r="C148" s="18"/>
      <c r="D148" s="18"/>
      <c r="E148" s="18"/>
      <c r="F148" s="18"/>
      <c r="G148" s="18"/>
      <c r="H148" s="19">
        <f t="shared" ref="H148:H152" si="31">E148-F148</f>
        <v>0</v>
      </c>
    </row>
    <row r="149" spans="2:8" s="5" customFormat="1" ht="32.25" x14ac:dyDescent="0.35">
      <c r="B149" s="15" t="s">
        <v>72</v>
      </c>
      <c r="C149" s="18"/>
      <c r="D149" s="18"/>
      <c r="E149" s="18"/>
      <c r="F149" s="18"/>
      <c r="G149" s="18"/>
      <c r="H149" s="19">
        <f t="shared" si="31"/>
        <v>0</v>
      </c>
    </row>
    <row r="150" spans="2:8" s="5" customFormat="1" ht="32.25" x14ac:dyDescent="0.35">
      <c r="B150" s="15" t="s">
        <v>73</v>
      </c>
      <c r="C150" s="18"/>
      <c r="D150" s="18"/>
      <c r="E150" s="18"/>
      <c r="F150" s="18"/>
      <c r="G150" s="18"/>
      <c r="H150" s="19">
        <f t="shared" si="31"/>
        <v>0</v>
      </c>
    </row>
    <row r="151" spans="2:8" s="5" customFormat="1" ht="32.25" x14ac:dyDescent="0.35">
      <c r="B151" s="15" t="s">
        <v>74</v>
      </c>
      <c r="C151" s="18"/>
      <c r="D151" s="18"/>
      <c r="E151" s="18"/>
      <c r="F151" s="18"/>
      <c r="G151" s="18"/>
      <c r="H151" s="19">
        <f t="shared" si="31"/>
        <v>0</v>
      </c>
    </row>
    <row r="152" spans="2:8" s="5" customFormat="1" ht="32.25" x14ac:dyDescent="0.35">
      <c r="B152" s="15" t="s">
        <v>75</v>
      </c>
      <c r="C152" s="18"/>
      <c r="D152" s="18"/>
      <c r="E152" s="18"/>
      <c r="F152" s="18"/>
      <c r="G152" s="18"/>
      <c r="H152" s="19">
        <f t="shared" si="31"/>
        <v>0</v>
      </c>
    </row>
    <row r="153" spans="2:8" s="5" customFormat="1" ht="32.25" x14ac:dyDescent="0.35">
      <c r="B153" s="12" t="s">
        <v>76</v>
      </c>
      <c r="C153" s="18">
        <f>SUM(C154:C156)</f>
        <v>0</v>
      </c>
      <c r="D153" s="18">
        <f t="shared" ref="D153:H153" si="32">SUM(D154:D156)</f>
        <v>0</v>
      </c>
      <c r="E153" s="18">
        <f t="shared" si="32"/>
        <v>0</v>
      </c>
      <c r="F153" s="18">
        <f t="shared" si="32"/>
        <v>0</v>
      </c>
      <c r="G153" s="18">
        <f t="shared" si="32"/>
        <v>0</v>
      </c>
      <c r="H153" s="19">
        <f t="shared" si="32"/>
        <v>0</v>
      </c>
    </row>
    <row r="154" spans="2:8" s="5" customFormat="1" ht="32.25" x14ac:dyDescent="0.35">
      <c r="B154" s="15" t="s">
        <v>77</v>
      </c>
      <c r="C154" s="18"/>
      <c r="D154" s="18"/>
      <c r="E154" s="18"/>
      <c r="F154" s="18"/>
      <c r="G154" s="18"/>
      <c r="H154" s="19">
        <f>E154-F154</f>
        <v>0</v>
      </c>
    </row>
    <row r="155" spans="2:8" s="5" customFormat="1" ht="32.25" x14ac:dyDescent="0.35">
      <c r="B155" s="15" t="s">
        <v>78</v>
      </c>
      <c r="C155" s="18"/>
      <c r="D155" s="18"/>
      <c r="E155" s="18"/>
      <c r="F155" s="18"/>
      <c r="G155" s="18"/>
      <c r="H155" s="19">
        <f t="shared" ref="H155:H156" si="33">E155-F155</f>
        <v>0</v>
      </c>
    </row>
    <row r="156" spans="2:8" s="5" customFormat="1" ht="32.25" x14ac:dyDescent="0.35">
      <c r="B156" s="15" t="s">
        <v>79</v>
      </c>
      <c r="C156" s="18"/>
      <c r="D156" s="18"/>
      <c r="E156" s="18"/>
      <c r="F156" s="18"/>
      <c r="G156" s="18"/>
      <c r="H156" s="19">
        <f t="shared" si="33"/>
        <v>0</v>
      </c>
    </row>
    <row r="157" spans="2:8" s="5" customFormat="1" ht="32.25" x14ac:dyDescent="0.35">
      <c r="B157" s="12" t="s">
        <v>80</v>
      </c>
      <c r="C157" s="18">
        <f>SUM(C158:C164)</f>
        <v>0</v>
      </c>
      <c r="D157" s="18">
        <f t="shared" ref="D157:H157" si="34">SUM(D158:D164)</f>
        <v>0</v>
      </c>
      <c r="E157" s="18">
        <f t="shared" si="34"/>
        <v>0</v>
      </c>
      <c r="F157" s="18">
        <f t="shared" si="34"/>
        <v>0</v>
      </c>
      <c r="G157" s="18">
        <f t="shared" si="34"/>
        <v>0</v>
      </c>
      <c r="H157" s="19">
        <f t="shared" si="34"/>
        <v>0</v>
      </c>
    </row>
    <row r="158" spans="2:8" s="5" customFormat="1" ht="32.25" x14ac:dyDescent="0.35">
      <c r="B158" s="15" t="s">
        <v>81</v>
      </c>
      <c r="C158" s="18"/>
      <c r="D158" s="18"/>
      <c r="E158" s="18"/>
      <c r="F158" s="18"/>
      <c r="G158" s="18"/>
      <c r="H158" s="19">
        <f>E158-F158</f>
        <v>0</v>
      </c>
    </row>
    <row r="159" spans="2:8" s="5" customFormat="1" ht="32.25" x14ac:dyDescent="0.35">
      <c r="B159" s="15" t="s">
        <v>82</v>
      </c>
      <c r="C159" s="18"/>
      <c r="D159" s="18"/>
      <c r="E159" s="18"/>
      <c r="F159" s="18"/>
      <c r="G159" s="18"/>
      <c r="H159" s="19">
        <f t="shared" ref="H159:H164" si="35">E159-F159</f>
        <v>0</v>
      </c>
    </row>
    <row r="160" spans="2:8" s="5" customFormat="1" ht="32.25" x14ac:dyDescent="0.35">
      <c r="B160" s="15" t="s">
        <v>83</v>
      </c>
      <c r="C160" s="18"/>
      <c r="D160" s="18"/>
      <c r="E160" s="18"/>
      <c r="F160" s="18"/>
      <c r="G160" s="18"/>
      <c r="H160" s="19">
        <f t="shared" si="35"/>
        <v>0</v>
      </c>
    </row>
    <row r="161" spans="2:8" s="5" customFormat="1" ht="32.25" x14ac:dyDescent="0.35">
      <c r="B161" s="15" t="s">
        <v>84</v>
      </c>
      <c r="C161" s="18"/>
      <c r="D161" s="18"/>
      <c r="E161" s="18"/>
      <c r="F161" s="18"/>
      <c r="G161" s="18"/>
      <c r="H161" s="19">
        <f t="shared" si="35"/>
        <v>0</v>
      </c>
    </row>
    <row r="162" spans="2:8" s="5" customFormat="1" ht="32.25" x14ac:dyDescent="0.35">
      <c r="B162" s="15" t="s">
        <v>85</v>
      </c>
      <c r="C162" s="18"/>
      <c r="D162" s="18"/>
      <c r="E162" s="18"/>
      <c r="F162" s="18"/>
      <c r="G162" s="18"/>
      <c r="H162" s="19">
        <f t="shared" si="35"/>
        <v>0</v>
      </c>
    </row>
    <row r="163" spans="2:8" s="5" customFormat="1" ht="32.25" x14ac:dyDescent="0.35">
      <c r="B163" s="15" t="s">
        <v>86</v>
      </c>
      <c r="C163" s="18"/>
      <c r="D163" s="18"/>
      <c r="E163" s="18"/>
      <c r="F163" s="18"/>
      <c r="G163" s="18"/>
      <c r="H163" s="19">
        <f t="shared" si="35"/>
        <v>0</v>
      </c>
    </row>
    <row r="164" spans="2:8" s="5" customFormat="1" ht="32.25" x14ac:dyDescent="0.35">
      <c r="B164" s="15" t="s">
        <v>87</v>
      </c>
      <c r="C164" s="18"/>
      <c r="D164" s="18"/>
      <c r="E164" s="18"/>
      <c r="F164" s="18"/>
      <c r="G164" s="18"/>
      <c r="H164" s="19">
        <f t="shared" si="35"/>
        <v>0</v>
      </c>
    </row>
    <row r="165" spans="2:8" s="5" customFormat="1" ht="32.25" x14ac:dyDescent="0.5">
      <c r="B165" s="32" t="s">
        <v>89</v>
      </c>
      <c r="C165" s="30">
        <f t="shared" ref="C165:G165" si="36">C13+C91</f>
        <v>49153772</v>
      </c>
      <c r="D165" s="30">
        <f t="shared" si="36"/>
        <v>7626381.5500000007</v>
      </c>
      <c r="E165" s="30">
        <f t="shared" si="36"/>
        <v>56780153.549999997</v>
      </c>
      <c r="F165" s="30">
        <f t="shared" si="36"/>
        <v>15007256.27</v>
      </c>
      <c r="G165" s="30">
        <f t="shared" si="36"/>
        <v>10673099.67</v>
      </c>
      <c r="H165" s="31">
        <f>H13+H91</f>
        <v>41772897.280000001</v>
      </c>
    </row>
    <row r="166" spans="2:8" s="5" customFormat="1" ht="33" thickBot="1" x14ac:dyDescent="0.55000000000000004">
      <c r="B166" s="33"/>
      <c r="C166" s="34"/>
      <c r="D166" s="34"/>
      <c r="E166" s="34"/>
      <c r="F166" s="34"/>
      <c r="G166" s="34"/>
      <c r="H166" s="35"/>
    </row>
    <row r="167" spans="2:8" x14ac:dyDescent="0.25">
      <c r="C167" s="36"/>
      <c r="D167" s="36"/>
      <c r="E167" s="36"/>
      <c r="F167" s="36"/>
      <c r="G167" s="36"/>
      <c r="H167" s="36"/>
    </row>
    <row r="168" spans="2:8" ht="46.5" x14ac:dyDescent="0.7">
      <c r="C168" s="36"/>
      <c r="D168" s="36"/>
      <c r="E168" s="36"/>
      <c r="F168" s="36"/>
      <c r="G168" s="36"/>
      <c r="H168" s="37"/>
    </row>
    <row r="169" spans="2:8" x14ac:dyDescent="0.25">
      <c r="C169" s="36"/>
      <c r="D169" s="36"/>
      <c r="E169" s="36"/>
      <c r="F169" s="36"/>
      <c r="G169" s="36"/>
      <c r="H169" s="36"/>
    </row>
    <row r="170" spans="2:8" x14ac:dyDescent="0.25">
      <c r="C170" s="36"/>
      <c r="D170" s="36"/>
      <c r="E170" s="36"/>
      <c r="F170" s="36"/>
      <c r="G170" s="36"/>
      <c r="H170" s="36"/>
    </row>
    <row r="171" spans="2:8" x14ac:dyDescent="0.25">
      <c r="C171" s="36"/>
      <c r="D171" s="36"/>
      <c r="E171" s="36"/>
      <c r="F171" s="36"/>
      <c r="G171" s="36"/>
      <c r="H171" s="36"/>
    </row>
    <row r="172" spans="2:8" x14ac:dyDescent="0.25">
      <c r="C172" s="36"/>
      <c r="D172" s="36"/>
      <c r="E172" s="36"/>
      <c r="F172" s="36"/>
      <c r="G172" s="36"/>
      <c r="H172" s="36"/>
    </row>
    <row r="173" spans="2:8" x14ac:dyDescent="0.25">
      <c r="C173" s="36"/>
      <c r="D173" s="36"/>
      <c r="E173" s="36"/>
      <c r="F173" s="36"/>
      <c r="G173" s="36"/>
      <c r="H173" s="36"/>
    </row>
    <row r="174" spans="2:8" x14ac:dyDescent="0.25">
      <c r="C174" s="36"/>
      <c r="D174" s="36"/>
      <c r="E174" s="36"/>
      <c r="F174" s="36"/>
      <c r="G174" s="36"/>
      <c r="H174" s="36"/>
    </row>
    <row r="175" spans="2:8" x14ac:dyDescent="0.25">
      <c r="C175" s="36"/>
      <c r="D175" s="36"/>
      <c r="E175" s="36"/>
      <c r="F175" s="36"/>
      <c r="G175" s="36"/>
      <c r="H175" s="36"/>
    </row>
    <row r="176" spans="2:8" x14ac:dyDescent="0.25">
      <c r="C176" s="36"/>
      <c r="D176" s="36"/>
      <c r="E176" s="36"/>
      <c r="F176" s="36"/>
      <c r="G176" s="36"/>
      <c r="H176" s="36"/>
    </row>
    <row r="177" spans="3:8" x14ac:dyDescent="0.25">
      <c r="C177" s="36"/>
      <c r="D177" s="36"/>
      <c r="E177" s="36"/>
      <c r="F177" s="36"/>
      <c r="G177" s="36"/>
      <c r="H177" s="36"/>
    </row>
    <row r="178" spans="3:8" x14ac:dyDescent="0.25">
      <c r="C178" s="36"/>
      <c r="D178" s="36"/>
      <c r="E178" s="36"/>
      <c r="F178" s="36"/>
      <c r="G178" s="36"/>
      <c r="H178" s="36"/>
    </row>
    <row r="179" spans="3:8" x14ac:dyDescent="0.25">
      <c r="C179" s="36"/>
      <c r="D179" s="36"/>
      <c r="E179" s="36"/>
      <c r="F179" s="36"/>
      <c r="G179" s="36"/>
      <c r="H179" s="36"/>
    </row>
  </sheetData>
  <mergeCells count="12">
    <mergeCell ref="B10:H10"/>
    <mergeCell ref="B4:D4"/>
    <mergeCell ref="B6:H6"/>
    <mergeCell ref="B7:H7"/>
    <mergeCell ref="B8:H8"/>
    <mergeCell ref="B9:H9"/>
    <mergeCell ref="B11:B12"/>
    <mergeCell ref="C11:G11"/>
    <mergeCell ref="H11:H12"/>
    <mergeCell ref="B89:B90"/>
    <mergeCell ref="C89:G89"/>
    <mergeCell ref="H89:H90"/>
  </mergeCells>
  <dataValidations count="1">
    <dataValidation type="decimal" allowBlank="1" showInputMessage="1" showErrorMessage="1" sqref="C13:H88 C91:H165">
      <formula1>-1.79769313486231E+100</formula1>
      <formula2>1.79769313486231E+100</formula2>
    </dataValidation>
  </dataValidations>
  <pageMargins left="0.70866141732283472" right="0.51181102362204722" top="0.74803149606299213" bottom="0.74803149606299213" header="0.31496062992125984" footer="0.31496062992125984"/>
  <pageSetup scale="2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6 OBJETO DEL GASTO</vt:lpstr>
      <vt:lpstr>'6 OBJETO DEL GASTO'!Títulos_a_imprimir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UserPC17</dc:creator>
  <cp:lastModifiedBy>UserPC17</cp:lastModifiedBy>
  <dcterms:created xsi:type="dcterms:W3CDTF">2026-05-11T22:41:31Z</dcterms:created>
  <dcterms:modified xsi:type="dcterms:W3CDTF">2026-05-11T22:51:39Z</dcterms:modified>
</cp:coreProperties>
</file>